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32" windowWidth="18180" windowHeight="11592"/>
  </bookViews>
  <sheets>
    <sheet name="表21" sheetId="4" r:id="rId1"/>
    <sheet name="表21総括(区)" sheetId="5" r:id="rId2"/>
    <sheet name="表21総括(都)" sheetId="6" r:id="rId3"/>
  </sheets>
  <definedNames>
    <definedName name="_xlnm.Print_Area" localSheetId="0">表21!$A$1:$AP$34</definedName>
    <definedName name="_xlnm.Print_Titles" localSheetId="0">表21!$A:$B,表21!$1:$8</definedName>
    <definedName name="_xlnm.Print_Titles" localSheetId="1">'表21総括(区)'!$A:$B,'表21総括(区)'!$1:$7</definedName>
    <definedName name="_xlnm.Print_Titles" localSheetId="2">'表21総括(都)'!$A:$B,'表21総括(都)'!$1:$7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P32" i="4" l="1"/>
  <c r="AP34" i="4"/>
  <c r="L11" i="6" s="1"/>
  <c r="AO32" i="4"/>
  <c r="K11" i="5" s="1"/>
  <c r="AN32" i="4"/>
  <c r="J11" i="5" s="1"/>
  <c r="AM32" i="4"/>
  <c r="AM34" i="4" s="1"/>
  <c r="I11" i="6" s="1"/>
  <c r="AL32" i="4"/>
  <c r="H11" i="5"/>
  <c r="AL34" i="4"/>
  <c r="H11" i="6" s="1"/>
  <c r="AK32" i="4"/>
  <c r="AK34" i="4"/>
  <c r="G11" i="6" s="1"/>
  <c r="AJ32" i="4"/>
  <c r="F11" i="5" s="1"/>
  <c r="AJ34" i="4"/>
  <c r="F11" i="6" s="1"/>
  <c r="AI32" i="4"/>
  <c r="AI34" i="4" s="1"/>
  <c r="E11" i="6" s="1"/>
  <c r="AH32" i="4"/>
  <c r="D11" i="5" s="1"/>
  <c r="AG32" i="4"/>
  <c r="AG34" i="4" s="1"/>
  <c r="C11" i="6" s="1"/>
  <c r="AF32" i="4"/>
  <c r="L10" i="5" s="1"/>
  <c r="AE32" i="4"/>
  <c r="K10" i="5" s="1"/>
  <c r="AD32" i="4"/>
  <c r="AD34" i="4" s="1"/>
  <c r="J10" i="6" s="1"/>
  <c r="AC32" i="4"/>
  <c r="AC34" i="4"/>
  <c r="I10" i="6" s="1"/>
  <c r="AB32" i="4"/>
  <c r="H10" i="5" s="1"/>
  <c r="AA32" i="4"/>
  <c r="AA34" i="4" s="1"/>
  <c r="G10" i="6" s="1"/>
  <c r="Z32" i="4"/>
  <c r="Z34" i="4"/>
  <c r="F10" i="6" s="1"/>
  <c r="Y32" i="4"/>
  <c r="Y34" i="4" s="1"/>
  <c r="E10" i="6" s="1"/>
  <c r="X32" i="4"/>
  <c r="X34" i="4" s="1"/>
  <c r="D10" i="6" s="1"/>
  <c r="W32" i="4"/>
  <c r="W34" i="4" s="1"/>
  <c r="C10" i="6" s="1"/>
  <c r="V32" i="4"/>
  <c r="V34" i="4"/>
  <c r="L9" i="6" s="1"/>
  <c r="U32" i="4"/>
  <c r="K9" i="5" s="1"/>
  <c r="U34" i="4"/>
  <c r="K9" i="6" s="1"/>
  <c r="T32" i="4"/>
  <c r="J9" i="5" s="1"/>
  <c r="S32" i="4"/>
  <c r="S34" i="4" s="1"/>
  <c r="I9" i="6" s="1"/>
  <c r="R32" i="4"/>
  <c r="R34" i="4"/>
  <c r="H9" i="6" s="1"/>
  <c r="Q32" i="4"/>
  <c r="Q34" i="4" s="1"/>
  <c r="G9" i="6" s="1"/>
  <c r="P32" i="4"/>
  <c r="P34" i="4" s="1"/>
  <c r="F9" i="6" s="1"/>
  <c r="O32" i="4"/>
  <c r="O34" i="4" s="1"/>
  <c r="E9" i="6" s="1"/>
  <c r="N32" i="4"/>
  <c r="N34" i="4"/>
  <c r="D9" i="6" s="1"/>
  <c r="M32" i="4"/>
  <c r="C9" i="5" s="1"/>
  <c r="M34" i="4"/>
  <c r="C9" i="6" s="1"/>
  <c r="K32" i="4"/>
  <c r="K8" i="5" s="1"/>
  <c r="D32" i="4"/>
  <c r="D8" i="5" s="1"/>
  <c r="E32" i="4"/>
  <c r="E34" i="4" s="1"/>
  <c r="E8" i="6" s="1"/>
  <c r="F32" i="4"/>
  <c r="F34" i="4" s="1"/>
  <c r="F8" i="6" s="1"/>
  <c r="G32" i="4"/>
  <c r="G34" i="4" s="1"/>
  <c r="G8" i="6" s="1"/>
  <c r="H32" i="4"/>
  <c r="H8" i="5"/>
  <c r="H34" i="4"/>
  <c r="H8" i="6"/>
  <c r="I32" i="4"/>
  <c r="I8" i="5"/>
  <c r="I34" i="4"/>
  <c r="I8" i="6"/>
  <c r="J32" i="4"/>
  <c r="J8" i="5"/>
  <c r="J34" i="4"/>
  <c r="J8" i="6"/>
  <c r="L32" i="4"/>
  <c r="L34" i="4"/>
  <c r="L8" i="6" s="1"/>
  <c r="C32" i="4"/>
  <c r="C34" i="4" s="1"/>
  <c r="C8" i="6" s="1"/>
  <c r="F8" i="5"/>
  <c r="F10" i="5"/>
  <c r="I10" i="5"/>
  <c r="AO34" i="4"/>
  <c r="K11" i="6" s="1"/>
  <c r="J10" i="5"/>
  <c r="E11" i="5"/>
  <c r="E10" i="5"/>
  <c r="L8" i="5"/>
  <c r="L11" i="5"/>
  <c r="AH34" i="4"/>
  <c r="D11" i="6" s="1"/>
  <c r="G10" i="5"/>
  <c r="G9" i="5"/>
  <c r="E8" i="5"/>
  <c r="H9" i="5"/>
  <c r="L9" i="5"/>
  <c r="D9" i="5"/>
  <c r="G11" i="5"/>
  <c r="C11" i="5" l="1"/>
  <c r="AN34" i="4"/>
  <c r="J11" i="6" s="1"/>
  <c r="D10" i="5"/>
  <c r="F9" i="5"/>
  <c r="G8" i="5"/>
  <c r="K34" i="4"/>
  <c r="K8" i="6" s="1"/>
  <c r="C10" i="5"/>
  <c r="E9" i="5"/>
  <c r="T34" i="4"/>
  <c r="J9" i="6" s="1"/>
  <c r="AB34" i="4"/>
  <c r="H10" i="6" s="1"/>
  <c r="AE34" i="4"/>
  <c r="K10" i="6" s="1"/>
  <c r="AF34" i="4"/>
  <c r="L10" i="6" s="1"/>
  <c r="I11" i="5"/>
  <c r="I9" i="5"/>
  <c r="C8" i="5"/>
  <c r="D34" i="4"/>
  <c r="D8" i="6" s="1"/>
</calcChain>
</file>

<file path=xl/sharedStrings.xml><?xml version="1.0" encoding="utf-8"?>
<sst xmlns="http://schemas.openxmlformats.org/spreadsheetml/2006/main" count="181" uniqueCount="76">
  <si>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</si>
  <si>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</si>
  <si>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</si>
  <si>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</si>
  <si>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</si>
  <si>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</si>
  <si>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</si>
  <si>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</si>
  <si>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</si>
  <si>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行番号</t>
    <rPh sb="0" eb="3">
      <t>ギョウバンゴウ</t>
    </rPh>
    <phoneticPr fontId="4"/>
  </si>
  <si>
    <t>計</t>
    <rPh sb="0" eb="1">
      <t>ケイ</t>
    </rPh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</si>
  <si>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</si>
  <si>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</si>
  <si>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</si>
  <si>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</si>
  <si>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</si>
  <si>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</si>
  <si>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</si>
  <si>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</si>
  <si>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</si>
  <si>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</si>
  <si>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</si>
  <si>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</si>
  <si>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</si>
  <si>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</si>
  <si>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</si>
  <si>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</si>
  <si>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</si>
  <si>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</si>
  <si>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</si>
  <si>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</si>
  <si>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</si>
  <si>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</si>
  <si>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</si>
  <si>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</si>
  <si>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</si>
  <si>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</si>
  <si>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</si>
  <si>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</si>
  <si>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</si>
  <si>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</si>
  <si>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</si>
  <si>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</si>
  <si>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</si>
  <si>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</si>
  <si>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</si>
  <si>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【都　計】</t>
  </si>
  <si>
    <t>ｘｘ0</t>
    <phoneticPr fontId="3"/>
  </si>
  <si>
    <t>合計所得金額の段階</t>
    <rPh sb="0" eb="2">
      <t>ゴウケイ</t>
    </rPh>
    <rPh sb="2" eb="4">
      <t>ショトク</t>
    </rPh>
    <rPh sb="4" eb="6">
      <t>キンガク</t>
    </rPh>
    <rPh sb="7" eb="9">
      <t>ダンカイ</t>
    </rPh>
    <phoneticPr fontId="4"/>
  </si>
  <si>
    <t>900万円以下の金額</t>
    <phoneticPr fontId="3"/>
  </si>
  <si>
    <t>900万円を超え950万円以下</t>
    <phoneticPr fontId="3"/>
  </si>
  <si>
    <t>950万円を超え1,000万円以下</t>
    <phoneticPr fontId="3"/>
  </si>
  <si>
    <t>合計</t>
    <rPh sb="0" eb="2">
      <t>ゴウケイ</t>
    </rPh>
    <phoneticPr fontId="3"/>
  </si>
  <si>
    <t>　　　　　　　　　区　分
　団体名</t>
    <rPh sb="9" eb="10">
      <t>ク</t>
    </rPh>
    <rPh sb="11" eb="12">
      <t>ブン</t>
    </rPh>
    <rPh sb="16" eb="18">
      <t>ダンタイ</t>
    </rPh>
    <rPh sb="18" eb="19">
      <t>メイ</t>
    </rPh>
    <phoneticPr fontId="4"/>
  </si>
  <si>
    <t xml:space="preserve">
　　　　　　　　　　　　　　　　　区　分
　xx 合計所得金額の段階</t>
    <rPh sb="18" eb="19">
      <t>ク</t>
    </rPh>
    <rPh sb="20" eb="21">
      <t>ブン</t>
    </rPh>
    <rPh sb="29" eb="31">
      <t>ゴウケイ</t>
    </rPh>
    <rPh sb="31" eb="33">
      <t>ショトク</t>
    </rPh>
    <rPh sb="33" eb="35">
      <t>キンガク</t>
    </rPh>
    <rPh sb="36" eb="38">
      <t>ダンカイ</t>
    </rPh>
    <phoneticPr fontId="4"/>
  </si>
  <si>
    <t>(9)</t>
    <phoneticPr fontId="3"/>
  </si>
  <si>
    <t>(9)</t>
    <phoneticPr fontId="3"/>
  </si>
  <si>
    <t>(10)</t>
    <phoneticPr fontId="4"/>
  </si>
  <si>
    <t>(10)</t>
    <phoneticPr fontId="4"/>
  </si>
  <si>
    <t>(8)</t>
    <phoneticPr fontId="3"/>
  </si>
  <si>
    <t>(9)</t>
    <phoneticPr fontId="3"/>
  </si>
  <si>
    <t>(10)</t>
    <phoneticPr fontId="3"/>
  </si>
  <si>
    <t>900万円以下の金額</t>
    <rPh sb="3" eb="5">
      <t>マンエン</t>
    </rPh>
    <rPh sb="5" eb="7">
      <t>イカ</t>
    </rPh>
    <rPh sb="8" eb="10">
      <t>キンガク</t>
    </rPh>
    <phoneticPr fontId="1"/>
  </si>
  <si>
    <t>900万円を超え　950万円以下</t>
    <rPh sb="3" eb="5">
      <t>マンエン</t>
    </rPh>
    <rPh sb="6" eb="7">
      <t>コ</t>
    </rPh>
    <rPh sb="12" eb="14">
      <t>マンエン</t>
    </rPh>
    <rPh sb="14" eb="16">
      <t>イカ</t>
    </rPh>
    <phoneticPr fontId="1"/>
  </si>
  <si>
    <t>950万円〃　1,000万円〃</t>
    <rPh sb="3" eb="5">
      <t>マンエン</t>
    </rPh>
    <rPh sb="12" eb="14">
      <t>マンエン</t>
    </rPh>
    <phoneticPr fontId="1"/>
  </si>
  <si>
    <t>配偶者特別控除が適用された納税義務者数(人)</t>
  </si>
  <si>
    <t>配偶者控除が
適用された
納税義務者数(人)</t>
    <rPh sb="0" eb="3">
      <t>ハイグウシャ</t>
    </rPh>
    <rPh sb="3" eb="5">
      <t>コウジョ</t>
    </rPh>
    <rPh sb="7" eb="9">
      <t>テキヨウ</t>
    </rPh>
    <rPh sb="13" eb="15">
      <t>ノウゼイ</t>
    </rPh>
    <rPh sb="15" eb="18">
      <t>ギムシャ</t>
    </rPh>
    <rPh sb="18" eb="19">
      <t>スウ</t>
    </rPh>
    <rPh sb="20" eb="21">
      <t>ヒト</t>
    </rPh>
    <phoneticPr fontId="4"/>
  </si>
  <si>
    <t>48万円以下
（33,22,11万円）（老配：38,26,13万円）</t>
    <rPh sb="2" eb="4">
      <t>マンエン</t>
    </rPh>
    <rPh sb="4" eb="6">
      <t>イカ</t>
    </rPh>
    <rPh sb="16" eb="18">
      <t>マンエン</t>
    </rPh>
    <rPh sb="20" eb="21">
      <t>ロウ</t>
    </rPh>
    <rPh sb="21" eb="22">
      <t>クバル</t>
    </rPh>
    <rPh sb="31" eb="32">
      <t>マン</t>
    </rPh>
    <rPh sb="32" eb="33">
      <t>エン</t>
    </rPh>
    <phoneticPr fontId="4"/>
  </si>
  <si>
    <t>48万円超100万円以下
（33,22,11万円）</t>
    <rPh sb="2" eb="4">
      <t>マンエン</t>
    </rPh>
    <rPh sb="4" eb="5">
      <t>コ</t>
    </rPh>
    <rPh sb="8" eb="10">
      <t>マンエン</t>
    </rPh>
    <rPh sb="10" eb="12">
      <t>イカ</t>
    </rPh>
    <rPh sb="22" eb="24">
      <t>マンエン</t>
    </rPh>
    <phoneticPr fontId="4"/>
  </si>
  <si>
    <t>100万円超105万円以下
（31,21,11万円）</t>
    <rPh sb="3" eb="5">
      <t>マンエン</t>
    </rPh>
    <rPh sb="5" eb="6">
      <t>コ</t>
    </rPh>
    <rPh sb="9" eb="11">
      <t>マンエン</t>
    </rPh>
    <rPh sb="11" eb="13">
      <t>イカ</t>
    </rPh>
    <rPh sb="23" eb="25">
      <t>マンエン</t>
    </rPh>
    <phoneticPr fontId="4"/>
  </si>
  <si>
    <t>105万円超110万円以下
（26,18,9万円）</t>
    <rPh sb="3" eb="5">
      <t>マンエン</t>
    </rPh>
    <rPh sb="5" eb="6">
      <t>コ</t>
    </rPh>
    <rPh sb="9" eb="11">
      <t>マンエン</t>
    </rPh>
    <rPh sb="11" eb="13">
      <t>イカ</t>
    </rPh>
    <rPh sb="22" eb="24">
      <t>マンエン</t>
    </rPh>
    <phoneticPr fontId="4"/>
  </si>
  <si>
    <t>110万円超115万円以下
（21,14,7万円）</t>
    <rPh sb="3" eb="5">
      <t>マンエン</t>
    </rPh>
    <rPh sb="5" eb="6">
      <t>コ</t>
    </rPh>
    <rPh sb="9" eb="11">
      <t>マンエン</t>
    </rPh>
    <rPh sb="11" eb="13">
      <t>イカ</t>
    </rPh>
    <rPh sb="22" eb="24">
      <t>マンエン</t>
    </rPh>
    <phoneticPr fontId="4"/>
  </si>
  <si>
    <t>115万円超120万円以下
（16,11,6万円）</t>
    <rPh sb="3" eb="5">
      <t>マンエン</t>
    </rPh>
    <rPh sb="5" eb="6">
      <t>コ</t>
    </rPh>
    <rPh sb="9" eb="11">
      <t>マンエン</t>
    </rPh>
    <rPh sb="11" eb="13">
      <t>イカ</t>
    </rPh>
    <rPh sb="22" eb="24">
      <t>マンエン</t>
    </rPh>
    <phoneticPr fontId="4"/>
  </si>
  <si>
    <t>120万円超125万円以下
（11,8,4万円）</t>
    <rPh sb="3" eb="5">
      <t>マンエン</t>
    </rPh>
    <rPh sb="5" eb="6">
      <t>コ</t>
    </rPh>
    <rPh sb="9" eb="11">
      <t>マンエン</t>
    </rPh>
    <rPh sb="11" eb="13">
      <t>イカ</t>
    </rPh>
    <rPh sb="21" eb="23">
      <t>マンエン</t>
    </rPh>
    <phoneticPr fontId="4"/>
  </si>
  <si>
    <t>125万円超130万円以下
（6,4,2万円）</t>
    <rPh sb="3" eb="5">
      <t>マンエン</t>
    </rPh>
    <rPh sb="5" eb="6">
      <t>コ</t>
    </rPh>
    <rPh sb="9" eb="11">
      <t>マンエン</t>
    </rPh>
    <rPh sb="11" eb="13">
      <t>イカ</t>
    </rPh>
    <rPh sb="20" eb="22">
      <t>マンエン</t>
    </rPh>
    <phoneticPr fontId="4"/>
  </si>
  <si>
    <t>130万円超133万円以下
（3,2,1万円）</t>
    <rPh sb="3" eb="5">
      <t>マンエン</t>
    </rPh>
    <rPh sb="5" eb="6">
      <t>コ</t>
    </rPh>
    <rPh sb="9" eb="11">
      <t>マンエン</t>
    </rPh>
    <rPh sb="11" eb="13">
      <t>イカ</t>
    </rPh>
    <rPh sb="20" eb="22">
      <t>マンエン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</si>
</sst>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83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>
      <alignment horizontal="distributed" vertical="center" wrapText="1" justifyLastLine="1"/>
    </xf>
    <xf numFmtId="49" fontId="5" fillId="0" borderId="2" xfId="2" applyNumberFormat="1" applyFont="1" applyBorder="1" applyAlignment="1">
      <alignment horizontal="distributed" vertical="center" wrapText="1" justifyLastLine="1"/>
    </xf>
    <xf numFmtId="0" fontId="5" fillId="0" borderId="3" xfId="2" applyNumberFormat="1" applyFont="1" applyFill="1" applyBorder="1" applyAlignment="1" applyProtection="1">
      <alignment vertical="center" wrapText="1"/>
    </xf>
    <xf numFmtId="0" fontId="5" fillId="0" borderId="4" xfId="2" applyNumberFormat="1" applyFont="1" applyFill="1" applyBorder="1" applyAlignment="1" applyProtection="1">
      <alignment vertical="center" wrapText="1"/>
    </xf>
    <xf numFmtId="0" fontId="5" fillId="1" borderId="5" xfId="2" applyNumberFormat="1" applyFont="1" applyFill="1" applyBorder="1" applyAlignment="1" applyProtection="1">
      <alignment vertical="center" wrapText="1"/>
    </xf>
    <xf numFmtId="0" fontId="5" fillId="1" borderId="6" xfId="2" applyNumberFormat="1" applyFont="1" applyFill="1" applyBorder="1" applyAlignment="1" applyProtection="1">
      <alignment vertical="center" wrapText="1"/>
    </xf>
    <xf numFmtId="0" fontId="5" fillId="0" borderId="5" xfId="2" applyNumberFormat="1" applyFont="1" applyFill="1" applyBorder="1" applyAlignment="1" applyProtection="1">
      <alignment vertical="center" wrapText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1" borderId="7" xfId="2" applyNumberFormat="1" applyFont="1" applyFill="1" applyBorder="1" applyAlignment="1" applyProtection="1">
      <alignment vertical="center" wrapText="1"/>
    </xf>
    <xf numFmtId="0" fontId="5" fillId="1" borderId="8" xfId="2" applyNumberFormat="1" applyFont="1" applyFill="1" applyBorder="1" applyAlignment="1" applyProtection="1">
      <alignment vertical="center" wrapText="1"/>
    </xf>
    <xf numFmtId="0" fontId="6" fillId="0" borderId="4" xfId="2" applyNumberFormat="1" applyFont="1" applyFill="1" applyBorder="1" applyAlignment="1" applyProtection="1">
      <alignment vertical="center" wrapText="1"/>
    </xf>
    <xf numFmtId="0" fontId="6" fillId="2" borderId="6" xfId="2" applyNumberFormat="1" applyFont="1" applyFill="1" applyBorder="1" applyAlignment="1" applyProtection="1">
      <alignment vertical="center" wrapText="1"/>
    </xf>
    <xf numFmtId="0" fontId="6" fillId="0" borderId="6" xfId="2" applyNumberFormat="1" applyFont="1" applyFill="1" applyBorder="1" applyAlignment="1" applyProtection="1">
      <alignment vertical="center" wrapText="1"/>
    </xf>
    <xf numFmtId="177" fontId="7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0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1" xfId="2" applyNumberFormat="1" applyFont="1" applyFill="1" applyBorder="1" applyAlignment="1" applyProtection="1">
      <alignment horizontal="right" vertical="center" shrinkToFit="1"/>
    </xf>
    <xf numFmtId="177" fontId="7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4" xfId="2" applyNumberFormat="1" applyFont="1" applyFill="1" applyBorder="1" applyAlignment="1" applyProtection="1">
      <alignment horizontal="right" vertical="center" shrinkToFi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</xf>
    <xf numFmtId="177" fontId="8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1" xfId="2" applyNumberFormat="1" applyFont="1" applyFill="1" applyBorder="1" applyAlignment="1" applyProtection="1">
      <alignment horizontal="right" vertical="center" shrinkToFit="1"/>
    </xf>
    <xf numFmtId="177" fontId="8" fillId="2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4" xfId="2" applyNumberFormat="1" applyFont="1" applyFill="1" applyBorder="1" applyAlignment="1" applyProtection="1">
      <alignment horizontal="right" vertical="center" shrinkToFit="1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8" fontId="6" fillId="0" borderId="3" xfId="2" applyNumberFormat="1" applyFont="1" applyFill="1" applyBorder="1" applyAlignment="1" applyProtection="1">
      <alignment vertical="center" wrapText="1"/>
    </xf>
    <xf numFmtId="178" fontId="6" fillId="2" borderId="5" xfId="2" applyNumberFormat="1" applyFont="1" applyFill="1" applyBorder="1" applyAlignment="1" applyProtection="1">
      <alignment vertical="center" wrapText="1"/>
    </xf>
    <xf numFmtId="178" fontId="6" fillId="0" borderId="5" xfId="2" applyNumberFormat="1" applyFont="1" applyFill="1" applyBorder="1" applyAlignment="1" applyProtection="1">
      <alignment vertical="center" wrapText="1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</xf>
    <xf numFmtId="49" fontId="5" fillId="0" borderId="20" xfId="2" applyNumberFormat="1" applyFont="1" applyBorder="1" applyAlignment="1">
      <alignment horizontal="distributed" vertical="center" wrapText="1" justifyLastLine="1"/>
    </xf>
    <xf numFmtId="49" fontId="5" fillId="0" borderId="21" xfId="2" applyNumberFormat="1" applyFont="1" applyBorder="1" applyAlignment="1">
      <alignment horizontal="distributed" vertical="center" wrapText="1" justifyLastLine="1"/>
    </xf>
    <xf numFmtId="0" fontId="0" fillId="0" borderId="22" xfId="0" applyBorder="1" applyAlignment="1">
      <alignment horizontal="distributed" vertical="center" wrapText="1" justifyLastLine="1"/>
    </xf>
    <xf numFmtId="0" fontId="0" fillId="0" borderId="23" xfId="0" applyBorder="1" applyAlignment="1">
      <alignment horizontal="distributed" vertical="center" wrapText="1" justifyLastLine="1"/>
    </xf>
    <xf numFmtId="49" fontId="3" fillId="0" borderId="32" xfId="2" applyNumberFormat="1" applyFont="1" applyBorder="1" applyAlignment="1">
      <alignment horizontal="distributed" vertical="center" wrapText="1" justifyLastLine="1"/>
    </xf>
    <xf numFmtId="0" fontId="10" fillId="0" borderId="33" xfId="0" applyFont="1" applyBorder="1" applyAlignment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49" fontId="5" fillId="0" borderId="39" xfId="2" applyNumberFormat="1" applyFont="1" applyBorder="1" applyAlignment="1" applyProtection="1">
      <alignment vertical="center" wrapText="1" justifyLastLine="1"/>
    </xf>
    <xf numFmtId="49" fontId="5" fillId="0" borderId="40" xfId="2" applyNumberFormat="1" applyFont="1" applyBorder="1" applyAlignment="1" applyProtection="1">
      <alignment vertical="center" wrapText="1" justifyLastLine="1"/>
    </xf>
    <xf numFmtId="49" fontId="5" fillId="0" borderId="41" xfId="2" applyNumberFormat="1" applyFont="1" applyBorder="1" applyAlignment="1" applyProtection="1">
      <alignment vertical="center" wrapText="1" justifyLastLine="1"/>
    </xf>
    <xf numFmtId="49" fontId="5" fillId="0" borderId="26" xfId="2" applyNumberFormat="1" applyFont="1" applyBorder="1" applyAlignment="1">
      <alignment horizontal="distributed" vertical="center" wrapText="1" justifyLastLine="1"/>
    </xf>
    <xf numFmtId="0" fontId="0" fillId="0" borderId="27" xfId="0" applyBorder="1" applyAlignment="1">
      <alignment horizontal="distributed" vertical="center" wrapText="1" justifyLastLine="1"/>
    </xf>
    <xf numFmtId="0" fontId="0" fillId="0" borderId="28" xfId="0" applyBorder="1" applyAlignment="1">
      <alignment horizontal="distributed" vertical="center" wrapText="1" justifyLastLine="1"/>
    </xf>
    <xf numFmtId="0" fontId="0" fillId="0" borderId="29" xfId="0" applyBorder="1" applyAlignment="1">
      <alignment horizontal="distributed" vertical="center" wrapText="1" justifyLastLine="1"/>
    </xf>
    <xf numFmtId="0" fontId="0" fillId="0" borderId="30" xfId="0" applyBorder="1" applyAlignment="1">
      <alignment horizontal="distributed" vertical="center" wrapText="1" justifyLastLine="1"/>
    </xf>
    <xf numFmtId="0" fontId="0" fillId="0" borderId="31" xfId="0" applyBorder="1" applyAlignment="1">
      <alignment horizontal="distributed" vertical="center" wrapText="1" justifyLastLine="1"/>
    </xf>
    <xf numFmtId="49" fontId="3" fillId="0" borderId="32" xfId="2" applyNumberFormat="1" applyFont="1" applyBorder="1" applyAlignment="1">
      <alignment horizontal="distributed" vertical="center" wrapText="1"/>
    </xf>
    <xf numFmtId="0" fontId="10" fillId="0" borderId="33" xfId="0" applyFont="1" applyBorder="1" applyAlignment="1">
      <alignment horizontal="distributed" vertical="center" wrapText="1"/>
    </xf>
    <xf numFmtId="49" fontId="5" fillId="0" borderId="3" xfId="2" applyNumberFormat="1" applyFont="1" applyBorder="1" applyAlignment="1" applyProtection="1">
      <alignment horizontal="center" vertical="center"/>
    </xf>
    <xf numFmtId="49" fontId="5" fillId="0" borderId="4" xfId="2" applyNumberFormat="1" applyFont="1" applyBorder="1" applyAlignment="1" applyProtection="1">
      <alignment horizontal="center" vertical="center"/>
    </xf>
    <xf numFmtId="176" fontId="6" fillId="0" borderId="35" xfId="2" applyNumberFormat="1" applyFont="1" applyBorder="1" applyAlignment="1" applyProtection="1">
      <alignment horizontal="center" vertical="center" justifyLastLine="1"/>
    </xf>
    <xf numFmtId="176" fontId="6" fillId="0" borderId="4" xfId="2" applyNumberFormat="1" applyFont="1" applyBorder="1" applyAlignment="1" applyProtection="1">
      <alignment horizontal="center" vertical="center" justifyLastLine="1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8" xfId="2" applyNumberFormat="1" applyFont="1" applyBorder="1" applyAlignment="1" applyProtection="1">
      <alignment horizontal="center" vertical="center"/>
    </xf>
    <xf numFmtId="0" fontId="6" fillId="0" borderId="34" xfId="2" applyNumberFormat="1" applyFont="1" applyBorder="1" applyAlignment="1" applyProtection="1">
      <alignment horizontal="distributed" vertical="center" justifyLastLine="1"/>
    </xf>
    <xf numFmtId="0" fontId="6" fillId="0" borderId="8" xfId="2" applyNumberFormat="1" applyFont="1" applyBorder="1" applyAlignment="1" applyProtection="1">
      <alignment horizontal="distributed" vertical="center" justifyLastLine="1"/>
    </xf>
    <xf numFmtId="49" fontId="3" fillId="0" borderId="24" xfId="2" applyNumberFormat="1" applyFont="1" applyBorder="1" applyAlignment="1">
      <alignment horizontal="distributed" vertical="center" wrapText="1" justifyLastLine="1"/>
    </xf>
    <xf numFmtId="0" fontId="10" fillId="0" borderId="25" xfId="0" applyFont="1" applyBorder="1" applyAlignment="1">
      <alignment horizontal="distributed" vertical="center" wrapText="1" justifyLastLine="1"/>
    </xf>
    <xf numFmtId="49" fontId="5" fillId="0" borderId="42" xfId="2" applyNumberFormat="1" applyFont="1" applyBorder="1" applyAlignment="1" applyProtection="1">
      <alignment horizontal="center" vertical="center"/>
    </xf>
    <xf numFmtId="49" fontId="5" fillId="0" borderId="43" xfId="2" applyNumberFormat="1" applyFont="1" applyBorder="1" applyAlignment="1" applyProtection="1">
      <alignment horizontal="center" vertical="center"/>
    </xf>
    <xf numFmtId="176" fontId="6" fillId="0" borderId="42" xfId="2" applyNumberFormat="1" applyFont="1" applyBorder="1" applyAlignment="1" applyProtection="1">
      <alignment horizontal="center" vertical="center" justifyLastLine="1"/>
    </xf>
    <xf numFmtId="176" fontId="6" fillId="0" borderId="44" xfId="2" applyNumberFormat="1" applyFont="1" applyBorder="1" applyAlignment="1" applyProtection="1">
      <alignment horizontal="center" vertical="center" justifyLastLine="1"/>
    </xf>
    <xf numFmtId="176" fontId="6" fillId="0" borderId="43" xfId="2" applyNumberFormat="1" applyFont="1" applyBorder="1" applyAlignment="1" applyProtection="1">
      <alignment horizontal="center" vertical="center" justifyLastLine="1"/>
    </xf>
    <xf numFmtId="49" fontId="5" fillId="0" borderId="27" xfId="2" applyNumberFormat="1" applyFont="1" applyBorder="1" applyAlignment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4">
    <tabColor theme="8"/>
  </sheetPr>
  <dimension ref="A1:AP34"/>
  <sheetViews>
    <sheetView showGridLines="0" tabSelected="1" view="pageBreakPreview" topLeftCell="Y1" zoomScale="80" zoomScaleNormal="80" zoomScaleSheetLayoutView="80" workbookViewId="0">
      <selection activeCell="AE12" sqref="AE12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11" width="10" style="1" customWidth="1"/>
    <col min="12" max="12" width="10" style="2" customWidth="1"/>
    <col min="13" max="21" width="10" style="1" customWidth="1"/>
    <col min="22" max="22" width="10" style="2" customWidth="1"/>
    <col min="23" max="31" width="10" style="1" customWidth="1"/>
    <col min="32" max="32" width="10" style="2" customWidth="1"/>
    <col min="33" max="41" width="10" style="1" customWidth="1"/>
    <col min="42" max="42" width="10" style="2" customWidth="1"/>
    <col min="43" max="16384" width="1" style="1"/>
  </cols>
  <sheetData>
    <row r="1" spans="1:42" ht="13.5" customHeight="1" x14ac:dyDescent="0.2"/>
    <row r="2" spans="1:42" ht="13.5" customHeight="1" x14ac:dyDescent="0.2">
      <c r="D2" s="3"/>
      <c r="E2" s="3"/>
      <c r="F2" s="3"/>
      <c r="G2" s="3"/>
      <c r="H2" s="3"/>
      <c r="I2" s="3"/>
      <c r="L2" s="1"/>
      <c r="N2" s="3"/>
      <c r="O2" s="3"/>
      <c r="P2" s="3"/>
      <c r="Q2" s="3"/>
      <c r="R2" s="3"/>
      <c r="S2" s="3"/>
      <c r="T2" s="3"/>
      <c r="V2" s="1"/>
      <c r="X2" s="3"/>
      <c r="Y2" s="3"/>
      <c r="Z2" s="3"/>
      <c r="AA2" s="3"/>
      <c r="AB2" s="3"/>
      <c r="AC2" s="3"/>
      <c r="AD2" s="3"/>
      <c r="AF2" s="1"/>
      <c r="AH2" s="3"/>
      <c r="AI2" s="3"/>
      <c r="AJ2" s="3"/>
      <c r="AK2" s="3"/>
      <c r="AL2" s="3"/>
      <c r="AM2" s="3"/>
      <c r="AN2" s="3"/>
      <c r="AP2" s="1"/>
    </row>
    <row r="3" spans="1:42" ht="1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56</v>
      </c>
      <c r="L3" s="4" t="s">
        <v>57</v>
      </c>
      <c r="M3" s="4" t="s">
        <v>0</v>
      </c>
      <c r="N3" s="4" t="s">
        <v>1</v>
      </c>
      <c r="O3" s="4" t="s">
        <v>2</v>
      </c>
      <c r="P3" s="4" t="s">
        <v>3</v>
      </c>
      <c r="Q3" s="4" t="s">
        <v>4</v>
      </c>
      <c r="R3" s="4" t="s">
        <v>5</v>
      </c>
      <c r="S3" s="4" t="s">
        <v>6</v>
      </c>
      <c r="T3" s="4" t="s">
        <v>59</v>
      </c>
      <c r="U3" s="4" t="s">
        <v>60</v>
      </c>
      <c r="V3" s="4" t="s">
        <v>58</v>
      </c>
      <c r="W3" s="4" t="s">
        <v>0</v>
      </c>
      <c r="X3" s="4" t="s">
        <v>1</v>
      </c>
      <c r="Y3" s="4" t="s">
        <v>2</v>
      </c>
      <c r="Z3" s="4" t="s">
        <v>3</v>
      </c>
      <c r="AA3" s="4" t="s">
        <v>4</v>
      </c>
      <c r="AB3" s="4" t="s">
        <v>5</v>
      </c>
      <c r="AC3" s="4" t="s">
        <v>6</v>
      </c>
      <c r="AD3" s="4" t="s">
        <v>55</v>
      </c>
      <c r="AE3" s="4" t="s">
        <v>7</v>
      </c>
      <c r="AF3" s="4" t="s">
        <v>58</v>
      </c>
      <c r="AG3" s="4" t="s">
        <v>0</v>
      </c>
      <c r="AH3" s="4" t="s">
        <v>1</v>
      </c>
      <c r="AI3" s="4" t="s">
        <v>2</v>
      </c>
      <c r="AJ3" s="4" t="s">
        <v>3</v>
      </c>
      <c r="AK3" s="4" t="s">
        <v>4</v>
      </c>
      <c r="AL3" s="4" t="s">
        <v>5</v>
      </c>
      <c r="AM3" s="4" t="s">
        <v>6</v>
      </c>
      <c r="AN3" s="4" t="s">
        <v>56</v>
      </c>
      <c r="AO3" s="4" t="s">
        <v>7</v>
      </c>
      <c r="AP3" s="4" t="s">
        <v>58</v>
      </c>
    </row>
    <row r="4" spans="1:42" ht="15" customHeight="1" x14ac:dyDescent="0.2">
      <c r="A4" s="67" t="s">
        <v>9</v>
      </c>
      <c r="B4" s="68"/>
      <c r="C4" s="69">
        <v>10</v>
      </c>
      <c r="D4" s="69"/>
      <c r="E4" s="69"/>
      <c r="F4" s="69"/>
      <c r="G4" s="69"/>
      <c r="H4" s="69"/>
      <c r="I4" s="69"/>
      <c r="J4" s="69"/>
      <c r="K4" s="69"/>
      <c r="L4" s="70"/>
      <c r="M4" s="69">
        <v>20</v>
      </c>
      <c r="N4" s="69"/>
      <c r="O4" s="69"/>
      <c r="P4" s="69"/>
      <c r="Q4" s="69"/>
      <c r="R4" s="69"/>
      <c r="S4" s="69"/>
      <c r="T4" s="69"/>
      <c r="U4" s="69"/>
      <c r="V4" s="70"/>
      <c r="W4" s="69">
        <v>30</v>
      </c>
      <c r="X4" s="69"/>
      <c r="Y4" s="69"/>
      <c r="Z4" s="69"/>
      <c r="AA4" s="69"/>
      <c r="AB4" s="69"/>
      <c r="AC4" s="69"/>
      <c r="AD4" s="69"/>
      <c r="AE4" s="69"/>
      <c r="AF4" s="70"/>
      <c r="AG4" s="69">
        <v>40</v>
      </c>
      <c r="AH4" s="69"/>
      <c r="AI4" s="69"/>
      <c r="AJ4" s="69"/>
      <c r="AK4" s="69"/>
      <c r="AL4" s="69"/>
      <c r="AM4" s="69"/>
      <c r="AN4" s="69"/>
      <c r="AO4" s="69"/>
      <c r="AP4" s="70"/>
    </row>
    <row r="5" spans="1:42" ht="15" customHeight="1" x14ac:dyDescent="0.2">
      <c r="A5" s="71" t="s">
        <v>48</v>
      </c>
      <c r="B5" s="72"/>
      <c r="C5" s="73" t="s">
        <v>49</v>
      </c>
      <c r="D5" s="73"/>
      <c r="E5" s="73"/>
      <c r="F5" s="73"/>
      <c r="G5" s="73"/>
      <c r="H5" s="73"/>
      <c r="I5" s="73"/>
      <c r="J5" s="73"/>
      <c r="K5" s="73"/>
      <c r="L5" s="74"/>
      <c r="M5" s="73" t="s">
        <v>50</v>
      </c>
      <c r="N5" s="73"/>
      <c r="O5" s="73"/>
      <c r="P5" s="73"/>
      <c r="Q5" s="73"/>
      <c r="R5" s="73"/>
      <c r="S5" s="73"/>
      <c r="T5" s="73"/>
      <c r="U5" s="73"/>
      <c r="V5" s="74"/>
      <c r="W5" s="73" t="s">
        <v>51</v>
      </c>
      <c r="X5" s="73"/>
      <c r="Y5" s="73"/>
      <c r="Z5" s="73"/>
      <c r="AA5" s="73"/>
      <c r="AB5" s="73"/>
      <c r="AC5" s="73"/>
      <c r="AD5" s="73"/>
      <c r="AE5" s="73"/>
      <c r="AF5" s="74"/>
      <c r="AG5" s="73" t="s">
        <v>52</v>
      </c>
      <c r="AH5" s="73"/>
      <c r="AI5" s="73"/>
      <c r="AJ5" s="73"/>
      <c r="AK5" s="73"/>
      <c r="AL5" s="73"/>
      <c r="AM5" s="73"/>
      <c r="AN5" s="73"/>
      <c r="AO5" s="73"/>
      <c r="AP5" s="74"/>
    </row>
    <row r="6" spans="1:42" ht="15" customHeight="1" x14ac:dyDescent="0.2">
      <c r="A6" s="53" t="s">
        <v>53</v>
      </c>
      <c r="B6" s="54"/>
      <c r="C6" s="65" t="s">
        <v>66</v>
      </c>
      <c r="D6" s="59" t="s">
        <v>65</v>
      </c>
      <c r="E6" s="60"/>
      <c r="F6" s="60"/>
      <c r="G6" s="60"/>
      <c r="H6" s="60"/>
      <c r="I6" s="60"/>
      <c r="J6" s="60"/>
      <c r="K6" s="61"/>
      <c r="L6" s="48" t="s">
        <v>10</v>
      </c>
      <c r="M6" s="51" t="s">
        <v>66</v>
      </c>
      <c r="N6" s="59" t="s">
        <v>65</v>
      </c>
      <c r="O6" s="60"/>
      <c r="P6" s="60"/>
      <c r="Q6" s="60"/>
      <c r="R6" s="60"/>
      <c r="S6" s="60"/>
      <c r="T6" s="60"/>
      <c r="U6" s="61"/>
      <c r="V6" s="48" t="s">
        <v>10</v>
      </c>
      <c r="W6" s="75" t="s">
        <v>66</v>
      </c>
      <c r="X6" s="59" t="s">
        <v>65</v>
      </c>
      <c r="Y6" s="60"/>
      <c r="Z6" s="60"/>
      <c r="AA6" s="60"/>
      <c r="AB6" s="60"/>
      <c r="AC6" s="60"/>
      <c r="AD6" s="60"/>
      <c r="AE6" s="61"/>
      <c r="AF6" s="48" t="s">
        <v>10</v>
      </c>
      <c r="AG6" s="51" t="s">
        <v>66</v>
      </c>
      <c r="AH6" s="59" t="s">
        <v>65</v>
      </c>
      <c r="AI6" s="60"/>
      <c r="AJ6" s="60"/>
      <c r="AK6" s="60"/>
      <c r="AL6" s="60"/>
      <c r="AM6" s="60"/>
      <c r="AN6" s="60"/>
      <c r="AO6" s="61"/>
      <c r="AP6" s="48" t="s">
        <v>10</v>
      </c>
    </row>
    <row r="7" spans="1:42" ht="15" customHeight="1" x14ac:dyDescent="0.2">
      <c r="A7" s="55"/>
      <c r="B7" s="56"/>
      <c r="C7" s="66"/>
      <c r="D7" s="62"/>
      <c r="E7" s="63"/>
      <c r="F7" s="63"/>
      <c r="G7" s="63"/>
      <c r="H7" s="63"/>
      <c r="I7" s="63"/>
      <c r="J7" s="63"/>
      <c r="K7" s="64"/>
      <c r="L7" s="49"/>
      <c r="M7" s="52"/>
      <c r="N7" s="62"/>
      <c r="O7" s="63"/>
      <c r="P7" s="63"/>
      <c r="Q7" s="63"/>
      <c r="R7" s="63"/>
      <c r="S7" s="63"/>
      <c r="T7" s="63"/>
      <c r="U7" s="64"/>
      <c r="V7" s="49"/>
      <c r="W7" s="76"/>
      <c r="X7" s="62"/>
      <c r="Y7" s="63"/>
      <c r="Z7" s="63"/>
      <c r="AA7" s="63"/>
      <c r="AB7" s="63"/>
      <c r="AC7" s="63"/>
      <c r="AD7" s="63"/>
      <c r="AE7" s="64"/>
      <c r="AF7" s="49"/>
      <c r="AG7" s="52"/>
      <c r="AH7" s="62"/>
      <c r="AI7" s="63"/>
      <c r="AJ7" s="63"/>
      <c r="AK7" s="63"/>
      <c r="AL7" s="63"/>
      <c r="AM7" s="63"/>
      <c r="AN7" s="63"/>
      <c r="AO7" s="64"/>
      <c r="AP7" s="49"/>
    </row>
    <row r="8" spans="1:42" ht="54" customHeight="1" x14ac:dyDescent="0.2">
      <c r="A8" s="57"/>
      <c r="B8" s="58"/>
      <c r="C8" s="5" t="s">
        <v>67</v>
      </c>
      <c r="D8" s="6" t="s">
        <v>68</v>
      </c>
      <c r="E8" s="6" t="s">
        <v>69</v>
      </c>
      <c r="F8" s="6" t="s">
        <v>70</v>
      </c>
      <c r="G8" s="6" t="s">
        <v>71</v>
      </c>
      <c r="H8" s="6" t="s">
        <v>72</v>
      </c>
      <c r="I8" s="6" t="s">
        <v>73</v>
      </c>
      <c r="J8" s="6" t="s">
        <v>74</v>
      </c>
      <c r="K8" s="47" t="s">
        <v>75</v>
      </c>
      <c r="L8" s="50"/>
      <c r="M8" s="5" t="s">
        <v>67</v>
      </c>
      <c r="N8" s="6" t="s">
        <v>68</v>
      </c>
      <c r="O8" s="6" t="s">
        <v>69</v>
      </c>
      <c r="P8" s="6" t="s">
        <v>70</v>
      </c>
      <c r="Q8" s="6" t="s">
        <v>71</v>
      </c>
      <c r="R8" s="6" t="s">
        <v>72</v>
      </c>
      <c r="S8" s="6" t="s">
        <v>73</v>
      </c>
      <c r="T8" s="6" t="s">
        <v>74</v>
      </c>
      <c r="U8" s="47" t="s">
        <v>75</v>
      </c>
      <c r="V8" s="50"/>
      <c r="W8" s="5" t="s">
        <v>67</v>
      </c>
      <c r="X8" s="6" t="s">
        <v>68</v>
      </c>
      <c r="Y8" s="6" t="s">
        <v>69</v>
      </c>
      <c r="Z8" s="6" t="s">
        <v>70</v>
      </c>
      <c r="AA8" s="6" t="s">
        <v>71</v>
      </c>
      <c r="AB8" s="6" t="s">
        <v>72</v>
      </c>
      <c r="AC8" s="6" t="s">
        <v>73</v>
      </c>
      <c r="AD8" s="6" t="s">
        <v>74</v>
      </c>
      <c r="AE8" s="47" t="s">
        <v>75</v>
      </c>
      <c r="AF8" s="50"/>
      <c r="AG8" s="5" t="s">
        <v>67</v>
      </c>
      <c r="AH8" s="6" t="s">
        <v>68</v>
      </c>
      <c r="AI8" s="6" t="s">
        <v>69</v>
      </c>
      <c r="AJ8" s="6" t="s">
        <v>70</v>
      </c>
      <c r="AK8" s="6" t="s">
        <v>71</v>
      </c>
      <c r="AL8" s="6" t="s">
        <v>72</v>
      </c>
      <c r="AM8" s="6" t="s">
        <v>73</v>
      </c>
      <c r="AN8" s="6" t="s">
        <v>74</v>
      </c>
      <c r="AO8" s="47" t="s">
        <v>75</v>
      </c>
      <c r="AP8" s="50"/>
    </row>
    <row r="9" spans="1:42" s="2" customFormat="1" ht="12.6" customHeight="1" x14ac:dyDescent="0.2">
      <c r="A9" s="7">
        <v>1</v>
      </c>
      <c r="B9" s="8" t="s">
        <v>11</v>
      </c>
      <c r="C9" s="18">
        <v>2247</v>
      </c>
      <c r="D9" s="19">
        <v>374</v>
      </c>
      <c r="E9" s="19">
        <v>18</v>
      </c>
      <c r="F9" s="19">
        <v>19</v>
      </c>
      <c r="G9" s="19">
        <v>25</v>
      </c>
      <c r="H9" s="19">
        <v>24</v>
      </c>
      <c r="I9" s="19">
        <v>17</v>
      </c>
      <c r="J9" s="19">
        <v>12</v>
      </c>
      <c r="K9" s="42">
        <v>13</v>
      </c>
      <c r="L9" s="20">
        <v>2749</v>
      </c>
      <c r="M9" s="18">
        <v>102</v>
      </c>
      <c r="N9" s="19">
        <v>14</v>
      </c>
      <c r="O9" s="19">
        <v>2</v>
      </c>
      <c r="P9" s="19">
        <v>1</v>
      </c>
      <c r="Q9" s="19">
        <v>3</v>
      </c>
      <c r="R9" s="19">
        <v>0</v>
      </c>
      <c r="S9" s="19">
        <v>1</v>
      </c>
      <c r="T9" s="19">
        <v>1</v>
      </c>
      <c r="U9" s="42">
        <v>0</v>
      </c>
      <c r="V9" s="20">
        <v>124</v>
      </c>
      <c r="W9" s="18">
        <v>91</v>
      </c>
      <c r="X9" s="19">
        <v>14</v>
      </c>
      <c r="Y9" s="19">
        <v>2</v>
      </c>
      <c r="Z9" s="19">
        <v>0</v>
      </c>
      <c r="AA9" s="19">
        <v>1</v>
      </c>
      <c r="AB9" s="19">
        <v>1</v>
      </c>
      <c r="AC9" s="19">
        <v>1</v>
      </c>
      <c r="AD9" s="19">
        <v>1</v>
      </c>
      <c r="AE9" s="42">
        <v>2</v>
      </c>
      <c r="AF9" s="20">
        <v>113</v>
      </c>
      <c r="AG9" s="18">
        <v>2440</v>
      </c>
      <c r="AH9" s="19">
        <v>402</v>
      </c>
      <c r="AI9" s="19">
        <v>22</v>
      </c>
      <c r="AJ9" s="19">
        <v>20</v>
      </c>
      <c r="AK9" s="19">
        <v>29</v>
      </c>
      <c r="AL9" s="19">
        <v>25</v>
      </c>
      <c r="AM9" s="19">
        <v>19</v>
      </c>
      <c r="AN9" s="19">
        <v>14</v>
      </c>
      <c r="AO9" s="42">
        <v>15</v>
      </c>
      <c r="AP9" s="20">
        <v>2986</v>
      </c>
    </row>
    <row r="10" spans="1:42" s="2" customFormat="1" ht="12.6" customHeight="1" x14ac:dyDescent="0.2">
      <c r="A10" s="9">
        <v>2</v>
      </c>
      <c r="B10" s="10" t="s">
        <v>12</v>
      </c>
      <c r="C10" s="21">
        <v>6779</v>
      </c>
      <c r="D10" s="22">
        <v>1142</v>
      </c>
      <c r="E10" s="22">
        <v>54</v>
      </c>
      <c r="F10" s="22">
        <v>46</v>
      </c>
      <c r="G10" s="22">
        <v>54</v>
      </c>
      <c r="H10" s="22">
        <v>59</v>
      </c>
      <c r="I10" s="22">
        <v>43</v>
      </c>
      <c r="J10" s="22">
        <v>40</v>
      </c>
      <c r="K10" s="43">
        <v>55</v>
      </c>
      <c r="L10" s="23">
        <v>8272</v>
      </c>
      <c r="M10" s="21">
        <v>277</v>
      </c>
      <c r="N10" s="22">
        <v>41</v>
      </c>
      <c r="O10" s="22">
        <v>1</v>
      </c>
      <c r="P10" s="22">
        <v>1</v>
      </c>
      <c r="Q10" s="22">
        <v>1</v>
      </c>
      <c r="R10" s="22">
        <v>4</v>
      </c>
      <c r="S10" s="22">
        <v>0</v>
      </c>
      <c r="T10" s="22">
        <v>2</v>
      </c>
      <c r="U10" s="43">
        <v>4</v>
      </c>
      <c r="V10" s="23">
        <v>331</v>
      </c>
      <c r="W10" s="21">
        <v>301</v>
      </c>
      <c r="X10" s="22">
        <v>49</v>
      </c>
      <c r="Y10" s="22">
        <v>0</v>
      </c>
      <c r="Z10" s="22">
        <v>1</v>
      </c>
      <c r="AA10" s="22">
        <v>0</v>
      </c>
      <c r="AB10" s="22">
        <v>2</v>
      </c>
      <c r="AC10" s="22">
        <v>1</v>
      </c>
      <c r="AD10" s="22">
        <v>0</v>
      </c>
      <c r="AE10" s="43">
        <v>1</v>
      </c>
      <c r="AF10" s="23">
        <v>355</v>
      </c>
      <c r="AG10" s="21">
        <v>7357</v>
      </c>
      <c r="AH10" s="22">
        <v>1232</v>
      </c>
      <c r="AI10" s="22">
        <v>55</v>
      </c>
      <c r="AJ10" s="22">
        <v>48</v>
      </c>
      <c r="AK10" s="22">
        <v>55</v>
      </c>
      <c r="AL10" s="22">
        <v>65</v>
      </c>
      <c r="AM10" s="22">
        <v>44</v>
      </c>
      <c r="AN10" s="22">
        <v>42</v>
      </c>
      <c r="AO10" s="43">
        <v>60</v>
      </c>
      <c r="AP10" s="23">
        <v>8958</v>
      </c>
    </row>
    <row r="11" spans="1:42" s="2" customFormat="1" ht="12.6" customHeight="1" x14ac:dyDescent="0.2">
      <c r="A11" s="11">
        <v>3</v>
      </c>
      <c r="B11" s="12" t="s">
        <v>13</v>
      </c>
      <c r="C11" s="24">
        <v>9178</v>
      </c>
      <c r="D11" s="25">
        <v>1403</v>
      </c>
      <c r="E11" s="25">
        <v>58</v>
      </c>
      <c r="F11" s="25">
        <v>61</v>
      </c>
      <c r="G11" s="25">
        <v>88</v>
      </c>
      <c r="H11" s="25">
        <v>106</v>
      </c>
      <c r="I11" s="25">
        <v>65</v>
      </c>
      <c r="J11" s="25">
        <v>65</v>
      </c>
      <c r="K11" s="44">
        <v>40</v>
      </c>
      <c r="L11" s="26">
        <v>11064</v>
      </c>
      <c r="M11" s="24">
        <v>346</v>
      </c>
      <c r="N11" s="25">
        <v>51</v>
      </c>
      <c r="O11" s="25">
        <v>2</v>
      </c>
      <c r="P11" s="25">
        <v>0</v>
      </c>
      <c r="Q11" s="25">
        <v>2</v>
      </c>
      <c r="R11" s="25">
        <v>3</v>
      </c>
      <c r="S11" s="25">
        <v>0</v>
      </c>
      <c r="T11" s="25">
        <v>1</v>
      </c>
      <c r="U11" s="44">
        <v>0</v>
      </c>
      <c r="V11" s="26">
        <v>405</v>
      </c>
      <c r="W11" s="24">
        <v>290</v>
      </c>
      <c r="X11" s="25">
        <v>41</v>
      </c>
      <c r="Y11" s="25">
        <v>6</v>
      </c>
      <c r="Z11" s="25">
        <v>3</v>
      </c>
      <c r="AA11" s="25">
        <v>1</v>
      </c>
      <c r="AB11" s="25">
        <v>1</v>
      </c>
      <c r="AC11" s="25">
        <v>1</v>
      </c>
      <c r="AD11" s="25">
        <v>2</v>
      </c>
      <c r="AE11" s="44">
        <v>1</v>
      </c>
      <c r="AF11" s="26">
        <v>346</v>
      </c>
      <c r="AG11" s="24">
        <v>9814</v>
      </c>
      <c r="AH11" s="25">
        <v>1495</v>
      </c>
      <c r="AI11" s="25">
        <v>66</v>
      </c>
      <c r="AJ11" s="25">
        <v>64</v>
      </c>
      <c r="AK11" s="25">
        <v>91</v>
      </c>
      <c r="AL11" s="25">
        <v>110</v>
      </c>
      <c r="AM11" s="25">
        <v>66</v>
      </c>
      <c r="AN11" s="25">
        <v>68</v>
      </c>
      <c r="AO11" s="44">
        <v>41</v>
      </c>
      <c r="AP11" s="26">
        <v>11815</v>
      </c>
    </row>
    <row r="12" spans="1:42" s="2" customFormat="1" ht="12.6" customHeight="1" x14ac:dyDescent="0.2">
      <c r="A12" s="9">
        <v>4</v>
      </c>
      <c r="B12" s="10" t="s">
        <v>14</v>
      </c>
      <c r="C12" s="21">
        <v>14255</v>
      </c>
      <c r="D12" s="22">
        <v>2191</v>
      </c>
      <c r="E12" s="22">
        <v>92</v>
      </c>
      <c r="F12" s="22">
        <v>86</v>
      </c>
      <c r="G12" s="22">
        <v>102</v>
      </c>
      <c r="H12" s="22">
        <v>134</v>
      </c>
      <c r="I12" s="22">
        <v>84</v>
      </c>
      <c r="J12" s="22">
        <v>67</v>
      </c>
      <c r="K12" s="43">
        <v>46</v>
      </c>
      <c r="L12" s="23">
        <v>17057</v>
      </c>
      <c r="M12" s="21">
        <v>400</v>
      </c>
      <c r="N12" s="22">
        <v>55</v>
      </c>
      <c r="O12" s="22">
        <v>4</v>
      </c>
      <c r="P12" s="22">
        <v>2</v>
      </c>
      <c r="Q12" s="22">
        <v>3</v>
      </c>
      <c r="R12" s="22">
        <v>5</v>
      </c>
      <c r="S12" s="22">
        <v>2</v>
      </c>
      <c r="T12" s="22">
        <v>2</v>
      </c>
      <c r="U12" s="43">
        <v>3</v>
      </c>
      <c r="V12" s="23">
        <v>476</v>
      </c>
      <c r="W12" s="21">
        <v>362</v>
      </c>
      <c r="X12" s="22">
        <v>54</v>
      </c>
      <c r="Y12" s="22">
        <v>3</v>
      </c>
      <c r="Z12" s="22">
        <v>1</v>
      </c>
      <c r="AA12" s="22">
        <v>2</v>
      </c>
      <c r="AB12" s="22">
        <v>1</v>
      </c>
      <c r="AC12" s="22">
        <v>1</v>
      </c>
      <c r="AD12" s="22">
        <v>2</v>
      </c>
      <c r="AE12" s="43">
        <v>2</v>
      </c>
      <c r="AF12" s="23">
        <v>428</v>
      </c>
      <c r="AG12" s="21">
        <v>15017</v>
      </c>
      <c r="AH12" s="22">
        <v>2300</v>
      </c>
      <c r="AI12" s="22">
        <v>99</v>
      </c>
      <c r="AJ12" s="22">
        <v>89</v>
      </c>
      <c r="AK12" s="22">
        <v>107</v>
      </c>
      <c r="AL12" s="22">
        <v>140</v>
      </c>
      <c r="AM12" s="22">
        <v>87</v>
      </c>
      <c r="AN12" s="22">
        <v>71</v>
      </c>
      <c r="AO12" s="43">
        <v>51</v>
      </c>
      <c r="AP12" s="23">
        <v>17961</v>
      </c>
    </row>
    <row r="13" spans="1:42" s="2" customFormat="1" ht="12.6" customHeight="1" x14ac:dyDescent="0.2">
      <c r="A13" s="11">
        <v>5</v>
      </c>
      <c r="B13" s="12" t="s">
        <v>15</v>
      </c>
      <c r="C13" s="24">
        <v>9664</v>
      </c>
      <c r="D13" s="25">
        <v>1605</v>
      </c>
      <c r="E13" s="25">
        <v>84</v>
      </c>
      <c r="F13" s="25">
        <v>79</v>
      </c>
      <c r="G13" s="25">
        <v>75</v>
      </c>
      <c r="H13" s="25">
        <v>85</v>
      </c>
      <c r="I13" s="25">
        <v>60</v>
      </c>
      <c r="J13" s="25">
        <v>62</v>
      </c>
      <c r="K13" s="44">
        <v>50</v>
      </c>
      <c r="L13" s="26">
        <v>11764</v>
      </c>
      <c r="M13" s="24">
        <v>335</v>
      </c>
      <c r="N13" s="25">
        <v>61</v>
      </c>
      <c r="O13" s="25">
        <v>3</v>
      </c>
      <c r="P13" s="25">
        <v>1</v>
      </c>
      <c r="Q13" s="25">
        <v>1</v>
      </c>
      <c r="R13" s="25">
        <v>3</v>
      </c>
      <c r="S13" s="25">
        <v>1</v>
      </c>
      <c r="T13" s="25">
        <v>0</v>
      </c>
      <c r="U13" s="44">
        <v>2</v>
      </c>
      <c r="V13" s="26">
        <v>407</v>
      </c>
      <c r="W13" s="24">
        <v>347</v>
      </c>
      <c r="X13" s="25">
        <v>45</v>
      </c>
      <c r="Y13" s="25">
        <v>3</v>
      </c>
      <c r="Z13" s="25">
        <v>2</v>
      </c>
      <c r="AA13" s="25">
        <v>1</v>
      </c>
      <c r="AB13" s="25">
        <v>3</v>
      </c>
      <c r="AC13" s="25">
        <v>1</v>
      </c>
      <c r="AD13" s="25">
        <v>0</v>
      </c>
      <c r="AE13" s="44">
        <v>0</v>
      </c>
      <c r="AF13" s="26">
        <v>402</v>
      </c>
      <c r="AG13" s="24">
        <v>10346</v>
      </c>
      <c r="AH13" s="25">
        <v>1711</v>
      </c>
      <c r="AI13" s="25">
        <v>90</v>
      </c>
      <c r="AJ13" s="25">
        <v>82</v>
      </c>
      <c r="AK13" s="25">
        <v>77</v>
      </c>
      <c r="AL13" s="25">
        <v>91</v>
      </c>
      <c r="AM13" s="25">
        <v>62</v>
      </c>
      <c r="AN13" s="25">
        <v>62</v>
      </c>
      <c r="AO13" s="44">
        <v>52</v>
      </c>
      <c r="AP13" s="26">
        <v>12573</v>
      </c>
    </row>
    <row r="14" spans="1:42" s="2" customFormat="1" ht="12.6" customHeight="1" x14ac:dyDescent="0.2">
      <c r="A14" s="9">
        <v>6</v>
      </c>
      <c r="B14" s="10" t="s">
        <v>16</v>
      </c>
      <c r="C14" s="21">
        <v>9600</v>
      </c>
      <c r="D14" s="22">
        <v>1878</v>
      </c>
      <c r="E14" s="22">
        <v>82</v>
      </c>
      <c r="F14" s="22">
        <v>84</v>
      </c>
      <c r="G14" s="22">
        <v>85</v>
      </c>
      <c r="H14" s="22">
        <v>98</v>
      </c>
      <c r="I14" s="22">
        <v>84</v>
      </c>
      <c r="J14" s="22">
        <v>71</v>
      </c>
      <c r="K14" s="43">
        <v>55</v>
      </c>
      <c r="L14" s="23">
        <v>12037</v>
      </c>
      <c r="M14" s="21">
        <v>206</v>
      </c>
      <c r="N14" s="22">
        <v>24</v>
      </c>
      <c r="O14" s="22">
        <v>1</v>
      </c>
      <c r="P14" s="22">
        <v>1</v>
      </c>
      <c r="Q14" s="22">
        <v>0</v>
      </c>
      <c r="R14" s="22">
        <v>1</v>
      </c>
      <c r="S14" s="22">
        <v>0</v>
      </c>
      <c r="T14" s="22">
        <v>1</v>
      </c>
      <c r="U14" s="43">
        <v>2</v>
      </c>
      <c r="V14" s="23">
        <v>236</v>
      </c>
      <c r="W14" s="21">
        <v>194</v>
      </c>
      <c r="X14" s="22">
        <v>31</v>
      </c>
      <c r="Y14" s="22">
        <v>1</v>
      </c>
      <c r="Z14" s="22">
        <v>1</v>
      </c>
      <c r="AA14" s="22">
        <v>1</v>
      </c>
      <c r="AB14" s="22">
        <v>0</v>
      </c>
      <c r="AC14" s="22">
        <v>3</v>
      </c>
      <c r="AD14" s="22">
        <v>0</v>
      </c>
      <c r="AE14" s="43">
        <v>3</v>
      </c>
      <c r="AF14" s="23">
        <v>234</v>
      </c>
      <c r="AG14" s="21">
        <v>10000</v>
      </c>
      <c r="AH14" s="22">
        <v>1933</v>
      </c>
      <c r="AI14" s="22">
        <v>84</v>
      </c>
      <c r="AJ14" s="22">
        <v>86</v>
      </c>
      <c r="AK14" s="22">
        <v>86</v>
      </c>
      <c r="AL14" s="22">
        <v>99</v>
      </c>
      <c r="AM14" s="22">
        <v>87</v>
      </c>
      <c r="AN14" s="22">
        <v>72</v>
      </c>
      <c r="AO14" s="43">
        <v>60</v>
      </c>
      <c r="AP14" s="23">
        <v>12507</v>
      </c>
    </row>
    <row r="15" spans="1:42" s="2" customFormat="1" ht="12.6" customHeight="1" x14ac:dyDescent="0.2">
      <c r="A15" s="11">
        <v>7</v>
      </c>
      <c r="B15" s="12" t="s">
        <v>17</v>
      </c>
      <c r="C15" s="24">
        <v>14495</v>
      </c>
      <c r="D15" s="25">
        <v>2835</v>
      </c>
      <c r="E15" s="25">
        <v>116</v>
      </c>
      <c r="F15" s="25">
        <v>142</v>
      </c>
      <c r="G15" s="25">
        <v>127</v>
      </c>
      <c r="H15" s="25">
        <v>162</v>
      </c>
      <c r="I15" s="25">
        <v>113</v>
      </c>
      <c r="J15" s="25">
        <v>106</v>
      </c>
      <c r="K15" s="44">
        <v>91</v>
      </c>
      <c r="L15" s="26">
        <v>18187</v>
      </c>
      <c r="M15" s="24">
        <v>288</v>
      </c>
      <c r="N15" s="25">
        <v>46</v>
      </c>
      <c r="O15" s="25">
        <v>1</v>
      </c>
      <c r="P15" s="25">
        <v>1</v>
      </c>
      <c r="Q15" s="25">
        <v>5</v>
      </c>
      <c r="R15" s="25">
        <v>3</v>
      </c>
      <c r="S15" s="25">
        <v>2</v>
      </c>
      <c r="T15" s="25">
        <v>0</v>
      </c>
      <c r="U15" s="44">
        <v>1</v>
      </c>
      <c r="V15" s="26">
        <v>347</v>
      </c>
      <c r="W15" s="24">
        <v>241</v>
      </c>
      <c r="X15" s="25">
        <v>43</v>
      </c>
      <c r="Y15" s="25">
        <v>1</v>
      </c>
      <c r="Z15" s="25">
        <v>1</v>
      </c>
      <c r="AA15" s="25">
        <v>1</v>
      </c>
      <c r="AB15" s="25">
        <v>4</v>
      </c>
      <c r="AC15" s="25">
        <v>1</v>
      </c>
      <c r="AD15" s="25">
        <v>5</v>
      </c>
      <c r="AE15" s="44">
        <v>1</v>
      </c>
      <c r="AF15" s="26">
        <v>298</v>
      </c>
      <c r="AG15" s="24">
        <v>15024</v>
      </c>
      <c r="AH15" s="25">
        <v>2924</v>
      </c>
      <c r="AI15" s="25">
        <v>118</v>
      </c>
      <c r="AJ15" s="25">
        <v>144</v>
      </c>
      <c r="AK15" s="25">
        <v>133</v>
      </c>
      <c r="AL15" s="25">
        <v>169</v>
      </c>
      <c r="AM15" s="25">
        <v>116</v>
      </c>
      <c r="AN15" s="25">
        <v>111</v>
      </c>
      <c r="AO15" s="44">
        <v>93</v>
      </c>
      <c r="AP15" s="26">
        <v>18832</v>
      </c>
    </row>
    <row r="16" spans="1:42" s="2" customFormat="1" ht="12.6" customHeight="1" x14ac:dyDescent="0.2">
      <c r="A16" s="9">
        <v>8</v>
      </c>
      <c r="B16" s="10" t="s">
        <v>18</v>
      </c>
      <c r="C16" s="21">
        <v>31085</v>
      </c>
      <c r="D16" s="22">
        <v>5625</v>
      </c>
      <c r="E16" s="22">
        <v>210</v>
      </c>
      <c r="F16" s="22">
        <v>214</v>
      </c>
      <c r="G16" s="22">
        <v>274</v>
      </c>
      <c r="H16" s="22">
        <v>315</v>
      </c>
      <c r="I16" s="22">
        <v>221</v>
      </c>
      <c r="J16" s="22">
        <v>244</v>
      </c>
      <c r="K16" s="43">
        <v>149</v>
      </c>
      <c r="L16" s="23">
        <v>38337</v>
      </c>
      <c r="M16" s="21">
        <v>880</v>
      </c>
      <c r="N16" s="22">
        <v>150</v>
      </c>
      <c r="O16" s="22">
        <v>5</v>
      </c>
      <c r="P16" s="22">
        <v>2</v>
      </c>
      <c r="Q16" s="22">
        <v>7</v>
      </c>
      <c r="R16" s="22">
        <v>9</v>
      </c>
      <c r="S16" s="22">
        <v>2</v>
      </c>
      <c r="T16" s="22">
        <v>7</v>
      </c>
      <c r="U16" s="43">
        <v>4</v>
      </c>
      <c r="V16" s="23">
        <v>1066</v>
      </c>
      <c r="W16" s="21">
        <v>759</v>
      </c>
      <c r="X16" s="22">
        <v>122</v>
      </c>
      <c r="Y16" s="22">
        <v>4</v>
      </c>
      <c r="Z16" s="22">
        <v>4</v>
      </c>
      <c r="AA16" s="22">
        <v>5</v>
      </c>
      <c r="AB16" s="22">
        <v>4</v>
      </c>
      <c r="AC16" s="22">
        <v>4</v>
      </c>
      <c r="AD16" s="22">
        <v>3</v>
      </c>
      <c r="AE16" s="43">
        <v>7</v>
      </c>
      <c r="AF16" s="23">
        <v>912</v>
      </c>
      <c r="AG16" s="21">
        <v>32724</v>
      </c>
      <c r="AH16" s="22">
        <v>5897</v>
      </c>
      <c r="AI16" s="22">
        <v>219</v>
      </c>
      <c r="AJ16" s="22">
        <v>220</v>
      </c>
      <c r="AK16" s="22">
        <v>286</v>
      </c>
      <c r="AL16" s="22">
        <v>328</v>
      </c>
      <c r="AM16" s="22">
        <v>227</v>
      </c>
      <c r="AN16" s="22">
        <v>254</v>
      </c>
      <c r="AO16" s="43">
        <v>160</v>
      </c>
      <c r="AP16" s="23">
        <v>40315</v>
      </c>
    </row>
    <row r="17" spans="1:42" s="2" customFormat="1" ht="12.6" customHeight="1" x14ac:dyDescent="0.2">
      <c r="A17" s="11">
        <v>9</v>
      </c>
      <c r="B17" s="12" t="s">
        <v>19</v>
      </c>
      <c r="C17" s="24">
        <v>19684</v>
      </c>
      <c r="D17" s="25">
        <v>3582</v>
      </c>
      <c r="E17" s="25">
        <v>133</v>
      </c>
      <c r="F17" s="25">
        <v>162</v>
      </c>
      <c r="G17" s="25">
        <v>210</v>
      </c>
      <c r="H17" s="25">
        <v>207</v>
      </c>
      <c r="I17" s="25">
        <v>146</v>
      </c>
      <c r="J17" s="25">
        <v>131</v>
      </c>
      <c r="K17" s="44">
        <v>98</v>
      </c>
      <c r="L17" s="26">
        <v>24353</v>
      </c>
      <c r="M17" s="24">
        <v>484</v>
      </c>
      <c r="N17" s="25">
        <v>93</v>
      </c>
      <c r="O17" s="25">
        <v>2</v>
      </c>
      <c r="P17" s="25">
        <v>3</v>
      </c>
      <c r="Q17" s="25">
        <v>7</v>
      </c>
      <c r="R17" s="25">
        <v>4</v>
      </c>
      <c r="S17" s="25">
        <v>1</v>
      </c>
      <c r="T17" s="25">
        <v>6</v>
      </c>
      <c r="U17" s="44">
        <v>1</v>
      </c>
      <c r="V17" s="26">
        <v>601</v>
      </c>
      <c r="W17" s="24">
        <v>453</v>
      </c>
      <c r="X17" s="25">
        <v>75</v>
      </c>
      <c r="Y17" s="25">
        <v>7</v>
      </c>
      <c r="Z17" s="25">
        <v>3</v>
      </c>
      <c r="AA17" s="25">
        <v>1</v>
      </c>
      <c r="AB17" s="25">
        <v>6</v>
      </c>
      <c r="AC17" s="25">
        <v>4</v>
      </c>
      <c r="AD17" s="25">
        <v>0</v>
      </c>
      <c r="AE17" s="44">
        <v>1</v>
      </c>
      <c r="AF17" s="26">
        <v>550</v>
      </c>
      <c r="AG17" s="24">
        <v>20621</v>
      </c>
      <c r="AH17" s="25">
        <v>3750</v>
      </c>
      <c r="AI17" s="25">
        <v>142</v>
      </c>
      <c r="AJ17" s="25">
        <v>168</v>
      </c>
      <c r="AK17" s="25">
        <v>218</v>
      </c>
      <c r="AL17" s="25">
        <v>217</v>
      </c>
      <c r="AM17" s="25">
        <v>151</v>
      </c>
      <c r="AN17" s="25">
        <v>137</v>
      </c>
      <c r="AO17" s="44">
        <v>100</v>
      </c>
      <c r="AP17" s="26">
        <v>25504</v>
      </c>
    </row>
    <row r="18" spans="1:42" s="2" customFormat="1" ht="12.6" customHeight="1" x14ac:dyDescent="0.2">
      <c r="A18" s="9">
        <v>10</v>
      </c>
      <c r="B18" s="10" t="s">
        <v>20</v>
      </c>
      <c r="C18" s="21">
        <v>12778</v>
      </c>
      <c r="D18" s="22">
        <v>2136</v>
      </c>
      <c r="E18" s="22">
        <v>81</v>
      </c>
      <c r="F18" s="22">
        <v>86</v>
      </c>
      <c r="G18" s="22">
        <v>99</v>
      </c>
      <c r="H18" s="22">
        <v>125</v>
      </c>
      <c r="I18" s="22">
        <v>91</v>
      </c>
      <c r="J18" s="22">
        <v>73</v>
      </c>
      <c r="K18" s="43">
        <v>74</v>
      </c>
      <c r="L18" s="23">
        <v>15543</v>
      </c>
      <c r="M18" s="21">
        <v>424</v>
      </c>
      <c r="N18" s="22">
        <v>61</v>
      </c>
      <c r="O18" s="22">
        <v>2</v>
      </c>
      <c r="P18" s="22">
        <v>5</v>
      </c>
      <c r="Q18" s="22">
        <v>2</v>
      </c>
      <c r="R18" s="22">
        <v>2</v>
      </c>
      <c r="S18" s="22">
        <v>1</v>
      </c>
      <c r="T18" s="22">
        <v>1</v>
      </c>
      <c r="U18" s="43">
        <v>2</v>
      </c>
      <c r="V18" s="23">
        <v>500</v>
      </c>
      <c r="W18" s="21">
        <v>380</v>
      </c>
      <c r="X18" s="22">
        <v>41</v>
      </c>
      <c r="Y18" s="22">
        <v>3</v>
      </c>
      <c r="Z18" s="22">
        <v>6</v>
      </c>
      <c r="AA18" s="22">
        <v>4</v>
      </c>
      <c r="AB18" s="22">
        <v>2</v>
      </c>
      <c r="AC18" s="22">
        <v>3</v>
      </c>
      <c r="AD18" s="22">
        <v>2</v>
      </c>
      <c r="AE18" s="43">
        <v>1</v>
      </c>
      <c r="AF18" s="23">
        <v>442</v>
      </c>
      <c r="AG18" s="21">
        <v>13582</v>
      </c>
      <c r="AH18" s="22">
        <v>2238</v>
      </c>
      <c r="AI18" s="22">
        <v>86</v>
      </c>
      <c r="AJ18" s="22">
        <v>97</v>
      </c>
      <c r="AK18" s="22">
        <v>105</v>
      </c>
      <c r="AL18" s="22">
        <v>129</v>
      </c>
      <c r="AM18" s="22">
        <v>95</v>
      </c>
      <c r="AN18" s="22">
        <v>76</v>
      </c>
      <c r="AO18" s="43">
        <v>77</v>
      </c>
      <c r="AP18" s="23">
        <v>16485</v>
      </c>
    </row>
    <row r="19" spans="1:42" s="2" customFormat="1" ht="12.6" customHeight="1" x14ac:dyDescent="0.2">
      <c r="A19" s="11">
        <v>11</v>
      </c>
      <c r="B19" s="12" t="s">
        <v>21</v>
      </c>
      <c r="C19" s="24">
        <v>47701</v>
      </c>
      <c r="D19" s="25">
        <v>5828</v>
      </c>
      <c r="E19" s="25">
        <v>299</v>
      </c>
      <c r="F19" s="25">
        <v>232</v>
      </c>
      <c r="G19" s="25">
        <v>317</v>
      </c>
      <c r="H19" s="25">
        <v>415</v>
      </c>
      <c r="I19" s="25">
        <v>251</v>
      </c>
      <c r="J19" s="25">
        <v>205</v>
      </c>
      <c r="K19" s="44">
        <v>291</v>
      </c>
      <c r="L19" s="26">
        <v>55539</v>
      </c>
      <c r="M19" s="24">
        <v>1012</v>
      </c>
      <c r="N19" s="25">
        <v>123</v>
      </c>
      <c r="O19" s="25">
        <v>4</v>
      </c>
      <c r="P19" s="25">
        <v>2</v>
      </c>
      <c r="Q19" s="25">
        <v>4</v>
      </c>
      <c r="R19" s="25">
        <v>11</v>
      </c>
      <c r="S19" s="25">
        <v>5</v>
      </c>
      <c r="T19" s="25">
        <v>3</v>
      </c>
      <c r="U19" s="44">
        <v>3</v>
      </c>
      <c r="V19" s="26">
        <v>1167</v>
      </c>
      <c r="W19" s="24">
        <v>873</v>
      </c>
      <c r="X19" s="25">
        <v>114</v>
      </c>
      <c r="Y19" s="25">
        <v>7</v>
      </c>
      <c r="Z19" s="25">
        <v>1</v>
      </c>
      <c r="AA19" s="25">
        <v>5</v>
      </c>
      <c r="AB19" s="25">
        <v>7</v>
      </c>
      <c r="AC19" s="25">
        <v>7</v>
      </c>
      <c r="AD19" s="25">
        <v>2</v>
      </c>
      <c r="AE19" s="44">
        <v>2</v>
      </c>
      <c r="AF19" s="26">
        <v>1018</v>
      </c>
      <c r="AG19" s="24">
        <v>49586</v>
      </c>
      <c r="AH19" s="25">
        <v>6065</v>
      </c>
      <c r="AI19" s="25">
        <v>310</v>
      </c>
      <c r="AJ19" s="25">
        <v>235</v>
      </c>
      <c r="AK19" s="25">
        <v>326</v>
      </c>
      <c r="AL19" s="25">
        <v>433</v>
      </c>
      <c r="AM19" s="25">
        <v>263</v>
      </c>
      <c r="AN19" s="25">
        <v>210</v>
      </c>
      <c r="AO19" s="44">
        <v>296</v>
      </c>
      <c r="AP19" s="26">
        <v>57724</v>
      </c>
    </row>
    <row r="20" spans="1:42" s="2" customFormat="1" ht="12.6" customHeight="1" x14ac:dyDescent="0.2">
      <c r="A20" s="9">
        <v>12</v>
      </c>
      <c r="B20" s="10" t="s">
        <v>22</v>
      </c>
      <c r="C20" s="21">
        <v>49355</v>
      </c>
      <c r="D20" s="22">
        <v>8291</v>
      </c>
      <c r="E20" s="22">
        <v>352</v>
      </c>
      <c r="F20" s="22">
        <v>358</v>
      </c>
      <c r="G20" s="22">
        <v>389</v>
      </c>
      <c r="H20" s="22">
        <v>469</v>
      </c>
      <c r="I20" s="22">
        <v>348</v>
      </c>
      <c r="J20" s="22">
        <v>313</v>
      </c>
      <c r="K20" s="43">
        <v>225</v>
      </c>
      <c r="L20" s="23">
        <v>60100</v>
      </c>
      <c r="M20" s="21">
        <v>1541</v>
      </c>
      <c r="N20" s="22">
        <v>261</v>
      </c>
      <c r="O20" s="22">
        <v>9</v>
      </c>
      <c r="P20" s="22">
        <v>8</v>
      </c>
      <c r="Q20" s="22">
        <v>14</v>
      </c>
      <c r="R20" s="22">
        <v>10</v>
      </c>
      <c r="S20" s="22">
        <v>4</v>
      </c>
      <c r="T20" s="22">
        <v>12</v>
      </c>
      <c r="U20" s="43">
        <v>8</v>
      </c>
      <c r="V20" s="23">
        <v>1867</v>
      </c>
      <c r="W20" s="21">
        <v>1432</v>
      </c>
      <c r="X20" s="22">
        <v>232</v>
      </c>
      <c r="Y20" s="22">
        <v>8</v>
      </c>
      <c r="Z20" s="22">
        <v>5</v>
      </c>
      <c r="AA20" s="22">
        <v>9</v>
      </c>
      <c r="AB20" s="22">
        <v>8</v>
      </c>
      <c r="AC20" s="22">
        <v>7</v>
      </c>
      <c r="AD20" s="22">
        <v>3</v>
      </c>
      <c r="AE20" s="43">
        <v>6</v>
      </c>
      <c r="AF20" s="23">
        <v>1710</v>
      </c>
      <c r="AG20" s="21">
        <v>52328</v>
      </c>
      <c r="AH20" s="22">
        <v>8784</v>
      </c>
      <c r="AI20" s="22">
        <v>369</v>
      </c>
      <c r="AJ20" s="22">
        <v>371</v>
      </c>
      <c r="AK20" s="22">
        <v>412</v>
      </c>
      <c r="AL20" s="22">
        <v>487</v>
      </c>
      <c r="AM20" s="22">
        <v>359</v>
      </c>
      <c r="AN20" s="22">
        <v>328</v>
      </c>
      <c r="AO20" s="43">
        <v>239</v>
      </c>
      <c r="AP20" s="23">
        <v>63677</v>
      </c>
    </row>
    <row r="21" spans="1:42" s="2" customFormat="1" ht="12.6" customHeight="1" x14ac:dyDescent="0.2">
      <c r="A21" s="11">
        <v>13</v>
      </c>
      <c r="B21" s="12" t="s">
        <v>23</v>
      </c>
      <c r="C21" s="24">
        <v>8568</v>
      </c>
      <c r="D21" s="25">
        <v>1283</v>
      </c>
      <c r="E21" s="25">
        <v>55</v>
      </c>
      <c r="F21" s="25">
        <v>63</v>
      </c>
      <c r="G21" s="25">
        <v>57</v>
      </c>
      <c r="H21" s="25">
        <v>85</v>
      </c>
      <c r="I21" s="25">
        <v>53</v>
      </c>
      <c r="J21" s="25">
        <v>45</v>
      </c>
      <c r="K21" s="44">
        <v>20</v>
      </c>
      <c r="L21" s="26">
        <v>10229</v>
      </c>
      <c r="M21" s="24">
        <v>261</v>
      </c>
      <c r="N21" s="25">
        <v>28</v>
      </c>
      <c r="O21" s="25">
        <v>0</v>
      </c>
      <c r="P21" s="25">
        <v>1</v>
      </c>
      <c r="Q21" s="25">
        <v>1</v>
      </c>
      <c r="R21" s="25">
        <v>2</v>
      </c>
      <c r="S21" s="25">
        <v>2</v>
      </c>
      <c r="T21" s="25">
        <v>1</v>
      </c>
      <c r="U21" s="44">
        <v>1</v>
      </c>
      <c r="V21" s="26">
        <v>297</v>
      </c>
      <c r="W21" s="24">
        <v>240</v>
      </c>
      <c r="X21" s="25">
        <v>24</v>
      </c>
      <c r="Y21" s="25">
        <v>0</v>
      </c>
      <c r="Z21" s="25">
        <v>2</v>
      </c>
      <c r="AA21" s="25">
        <v>1</v>
      </c>
      <c r="AB21" s="25">
        <v>3</v>
      </c>
      <c r="AC21" s="25">
        <v>0</v>
      </c>
      <c r="AD21" s="25">
        <v>1</v>
      </c>
      <c r="AE21" s="44">
        <v>1</v>
      </c>
      <c r="AF21" s="26">
        <v>272</v>
      </c>
      <c r="AG21" s="24">
        <v>9069</v>
      </c>
      <c r="AH21" s="25">
        <v>1335</v>
      </c>
      <c r="AI21" s="25">
        <v>55</v>
      </c>
      <c r="AJ21" s="25">
        <v>66</v>
      </c>
      <c r="AK21" s="25">
        <v>59</v>
      </c>
      <c r="AL21" s="25">
        <v>90</v>
      </c>
      <c r="AM21" s="25">
        <v>55</v>
      </c>
      <c r="AN21" s="25">
        <v>47</v>
      </c>
      <c r="AO21" s="44">
        <v>22</v>
      </c>
      <c r="AP21" s="26">
        <v>10798</v>
      </c>
    </row>
    <row r="22" spans="1:42" s="2" customFormat="1" ht="12.6" customHeight="1" x14ac:dyDescent="0.2">
      <c r="A22" s="9">
        <v>14</v>
      </c>
      <c r="B22" s="10" t="s">
        <v>24</v>
      </c>
      <c r="C22" s="21">
        <v>16467</v>
      </c>
      <c r="D22" s="22">
        <v>2857</v>
      </c>
      <c r="E22" s="22">
        <v>131</v>
      </c>
      <c r="F22" s="22">
        <v>133</v>
      </c>
      <c r="G22" s="22">
        <v>151</v>
      </c>
      <c r="H22" s="22">
        <v>154</v>
      </c>
      <c r="I22" s="22">
        <v>118</v>
      </c>
      <c r="J22" s="22">
        <v>127</v>
      </c>
      <c r="K22" s="43">
        <v>99</v>
      </c>
      <c r="L22" s="23">
        <v>20237</v>
      </c>
      <c r="M22" s="21">
        <v>390</v>
      </c>
      <c r="N22" s="22">
        <v>53</v>
      </c>
      <c r="O22" s="22">
        <v>2</v>
      </c>
      <c r="P22" s="22">
        <v>1</v>
      </c>
      <c r="Q22" s="22">
        <v>3</v>
      </c>
      <c r="R22" s="22">
        <v>3</v>
      </c>
      <c r="S22" s="22">
        <v>0</v>
      </c>
      <c r="T22" s="22">
        <v>1</v>
      </c>
      <c r="U22" s="43">
        <v>3</v>
      </c>
      <c r="V22" s="23">
        <v>456</v>
      </c>
      <c r="W22" s="21">
        <v>378</v>
      </c>
      <c r="X22" s="22">
        <v>77</v>
      </c>
      <c r="Y22" s="22">
        <v>0</v>
      </c>
      <c r="Z22" s="22">
        <v>1</v>
      </c>
      <c r="AA22" s="22">
        <v>2</v>
      </c>
      <c r="AB22" s="22">
        <v>1</v>
      </c>
      <c r="AC22" s="22">
        <v>1</v>
      </c>
      <c r="AD22" s="22">
        <v>2</v>
      </c>
      <c r="AE22" s="43">
        <v>3</v>
      </c>
      <c r="AF22" s="23">
        <v>465</v>
      </c>
      <c r="AG22" s="21">
        <v>17235</v>
      </c>
      <c r="AH22" s="22">
        <v>2987</v>
      </c>
      <c r="AI22" s="22">
        <v>133</v>
      </c>
      <c r="AJ22" s="22">
        <v>135</v>
      </c>
      <c r="AK22" s="22">
        <v>156</v>
      </c>
      <c r="AL22" s="22">
        <v>158</v>
      </c>
      <c r="AM22" s="22">
        <v>119</v>
      </c>
      <c r="AN22" s="22">
        <v>130</v>
      </c>
      <c r="AO22" s="43">
        <v>105</v>
      </c>
      <c r="AP22" s="23">
        <v>21158</v>
      </c>
    </row>
    <row r="23" spans="1:42" s="2" customFormat="1" ht="12.6" customHeight="1" x14ac:dyDescent="0.2">
      <c r="A23" s="11">
        <v>15</v>
      </c>
      <c r="B23" s="12" t="s">
        <v>25</v>
      </c>
      <c r="C23" s="24">
        <v>30758</v>
      </c>
      <c r="D23" s="25">
        <v>5107</v>
      </c>
      <c r="E23" s="25">
        <v>229</v>
      </c>
      <c r="F23" s="25">
        <v>219</v>
      </c>
      <c r="G23" s="25">
        <v>292</v>
      </c>
      <c r="H23" s="25">
        <v>305</v>
      </c>
      <c r="I23" s="25">
        <v>225</v>
      </c>
      <c r="J23" s="25">
        <v>185</v>
      </c>
      <c r="K23" s="44">
        <v>137</v>
      </c>
      <c r="L23" s="26">
        <v>37457</v>
      </c>
      <c r="M23" s="24">
        <v>870</v>
      </c>
      <c r="N23" s="25">
        <v>159</v>
      </c>
      <c r="O23" s="25">
        <v>5</v>
      </c>
      <c r="P23" s="25">
        <v>9</v>
      </c>
      <c r="Q23" s="25">
        <v>5</v>
      </c>
      <c r="R23" s="25">
        <v>7</v>
      </c>
      <c r="S23" s="25">
        <v>6</v>
      </c>
      <c r="T23" s="25">
        <v>5</v>
      </c>
      <c r="U23" s="44">
        <v>5</v>
      </c>
      <c r="V23" s="26">
        <v>1071</v>
      </c>
      <c r="W23" s="24">
        <v>854</v>
      </c>
      <c r="X23" s="25">
        <v>139</v>
      </c>
      <c r="Y23" s="25">
        <v>6</v>
      </c>
      <c r="Z23" s="25">
        <v>7</v>
      </c>
      <c r="AA23" s="25">
        <v>3</v>
      </c>
      <c r="AB23" s="25">
        <v>2</v>
      </c>
      <c r="AC23" s="25">
        <v>2</v>
      </c>
      <c r="AD23" s="25">
        <v>4</v>
      </c>
      <c r="AE23" s="44">
        <v>2</v>
      </c>
      <c r="AF23" s="26">
        <v>1019</v>
      </c>
      <c r="AG23" s="24">
        <v>32482</v>
      </c>
      <c r="AH23" s="25">
        <v>5405</v>
      </c>
      <c r="AI23" s="25">
        <v>240</v>
      </c>
      <c r="AJ23" s="25">
        <v>235</v>
      </c>
      <c r="AK23" s="25">
        <v>300</v>
      </c>
      <c r="AL23" s="25">
        <v>314</v>
      </c>
      <c r="AM23" s="25">
        <v>233</v>
      </c>
      <c r="AN23" s="25">
        <v>194</v>
      </c>
      <c r="AO23" s="44">
        <v>144</v>
      </c>
      <c r="AP23" s="26">
        <v>39547</v>
      </c>
    </row>
    <row r="24" spans="1:42" s="2" customFormat="1" ht="12.6" customHeight="1" x14ac:dyDescent="0.2">
      <c r="A24" s="9">
        <v>16</v>
      </c>
      <c r="B24" s="10" t="s">
        <v>26</v>
      </c>
      <c r="C24" s="21">
        <v>12861</v>
      </c>
      <c r="D24" s="22">
        <v>2350</v>
      </c>
      <c r="E24" s="22">
        <v>111</v>
      </c>
      <c r="F24" s="22">
        <v>122</v>
      </c>
      <c r="G24" s="22">
        <v>141</v>
      </c>
      <c r="H24" s="22">
        <v>137</v>
      </c>
      <c r="I24" s="22">
        <v>99</v>
      </c>
      <c r="J24" s="22">
        <v>98</v>
      </c>
      <c r="K24" s="43">
        <v>60</v>
      </c>
      <c r="L24" s="23">
        <v>15979</v>
      </c>
      <c r="M24" s="21">
        <v>294</v>
      </c>
      <c r="N24" s="22">
        <v>45</v>
      </c>
      <c r="O24" s="22">
        <v>0</v>
      </c>
      <c r="P24" s="22">
        <v>0</v>
      </c>
      <c r="Q24" s="22">
        <v>1</v>
      </c>
      <c r="R24" s="22">
        <v>5</v>
      </c>
      <c r="S24" s="22">
        <v>1</v>
      </c>
      <c r="T24" s="22">
        <v>1</v>
      </c>
      <c r="U24" s="43">
        <v>0</v>
      </c>
      <c r="V24" s="23">
        <v>347</v>
      </c>
      <c r="W24" s="21">
        <v>275</v>
      </c>
      <c r="X24" s="22">
        <v>51</v>
      </c>
      <c r="Y24" s="22">
        <v>3</v>
      </c>
      <c r="Z24" s="22">
        <v>1</v>
      </c>
      <c r="AA24" s="22">
        <v>3</v>
      </c>
      <c r="AB24" s="22">
        <v>4</v>
      </c>
      <c r="AC24" s="22">
        <v>0</v>
      </c>
      <c r="AD24" s="22">
        <v>4</v>
      </c>
      <c r="AE24" s="43">
        <v>0</v>
      </c>
      <c r="AF24" s="23">
        <v>341</v>
      </c>
      <c r="AG24" s="21">
        <v>13430</v>
      </c>
      <c r="AH24" s="22">
        <v>2446</v>
      </c>
      <c r="AI24" s="22">
        <v>114</v>
      </c>
      <c r="AJ24" s="22">
        <v>123</v>
      </c>
      <c r="AK24" s="22">
        <v>145</v>
      </c>
      <c r="AL24" s="22">
        <v>146</v>
      </c>
      <c r="AM24" s="22">
        <v>100</v>
      </c>
      <c r="AN24" s="22">
        <v>103</v>
      </c>
      <c r="AO24" s="43">
        <v>60</v>
      </c>
      <c r="AP24" s="23">
        <v>16667</v>
      </c>
    </row>
    <row r="25" spans="1:42" s="2" customFormat="1" ht="12.6" customHeight="1" x14ac:dyDescent="0.2">
      <c r="A25" s="11">
        <v>17</v>
      </c>
      <c r="B25" s="12" t="s">
        <v>27</v>
      </c>
      <c r="C25" s="24">
        <v>20282</v>
      </c>
      <c r="D25" s="25">
        <v>3665</v>
      </c>
      <c r="E25" s="25">
        <v>135</v>
      </c>
      <c r="F25" s="25">
        <v>173</v>
      </c>
      <c r="G25" s="25">
        <v>170</v>
      </c>
      <c r="H25" s="25">
        <v>179</v>
      </c>
      <c r="I25" s="25">
        <v>153</v>
      </c>
      <c r="J25" s="25">
        <v>143</v>
      </c>
      <c r="K25" s="44">
        <v>93</v>
      </c>
      <c r="L25" s="26">
        <v>24993</v>
      </c>
      <c r="M25" s="24">
        <v>415</v>
      </c>
      <c r="N25" s="25">
        <v>74</v>
      </c>
      <c r="O25" s="25">
        <v>3</v>
      </c>
      <c r="P25" s="25">
        <v>4</v>
      </c>
      <c r="Q25" s="25">
        <v>6</v>
      </c>
      <c r="R25" s="25">
        <v>6</v>
      </c>
      <c r="S25" s="25">
        <v>4</v>
      </c>
      <c r="T25" s="25">
        <v>5</v>
      </c>
      <c r="U25" s="44">
        <v>1</v>
      </c>
      <c r="V25" s="26">
        <v>518</v>
      </c>
      <c r="W25" s="24">
        <v>347</v>
      </c>
      <c r="X25" s="25">
        <v>60</v>
      </c>
      <c r="Y25" s="25">
        <v>1</v>
      </c>
      <c r="Z25" s="25">
        <v>1</v>
      </c>
      <c r="AA25" s="25">
        <v>3</v>
      </c>
      <c r="AB25" s="25">
        <v>2</v>
      </c>
      <c r="AC25" s="25">
        <v>4</v>
      </c>
      <c r="AD25" s="25">
        <v>1</v>
      </c>
      <c r="AE25" s="44">
        <v>0</v>
      </c>
      <c r="AF25" s="26">
        <v>419</v>
      </c>
      <c r="AG25" s="24">
        <v>21044</v>
      </c>
      <c r="AH25" s="25">
        <v>3799</v>
      </c>
      <c r="AI25" s="25">
        <v>139</v>
      </c>
      <c r="AJ25" s="25">
        <v>178</v>
      </c>
      <c r="AK25" s="25">
        <v>179</v>
      </c>
      <c r="AL25" s="25">
        <v>187</v>
      </c>
      <c r="AM25" s="25">
        <v>161</v>
      </c>
      <c r="AN25" s="25">
        <v>149</v>
      </c>
      <c r="AO25" s="44">
        <v>94</v>
      </c>
      <c r="AP25" s="26">
        <v>25930</v>
      </c>
    </row>
    <row r="26" spans="1:42" s="2" customFormat="1" ht="12.6" customHeight="1" x14ac:dyDescent="0.2">
      <c r="A26" s="9">
        <v>18</v>
      </c>
      <c r="B26" s="10" t="s">
        <v>28</v>
      </c>
      <c r="C26" s="21">
        <v>12075</v>
      </c>
      <c r="D26" s="22">
        <v>2454</v>
      </c>
      <c r="E26" s="22">
        <v>113</v>
      </c>
      <c r="F26" s="22">
        <v>99</v>
      </c>
      <c r="G26" s="22">
        <v>118</v>
      </c>
      <c r="H26" s="22">
        <v>155</v>
      </c>
      <c r="I26" s="22">
        <v>121</v>
      </c>
      <c r="J26" s="22">
        <v>104</v>
      </c>
      <c r="K26" s="43">
        <v>75</v>
      </c>
      <c r="L26" s="23">
        <v>15314</v>
      </c>
      <c r="M26" s="21">
        <v>217</v>
      </c>
      <c r="N26" s="22">
        <v>39</v>
      </c>
      <c r="O26" s="22">
        <v>2</v>
      </c>
      <c r="P26" s="22">
        <v>0</v>
      </c>
      <c r="Q26" s="22">
        <v>1</v>
      </c>
      <c r="R26" s="22">
        <v>2</v>
      </c>
      <c r="S26" s="22">
        <v>1</v>
      </c>
      <c r="T26" s="22">
        <v>0</v>
      </c>
      <c r="U26" s="43">
        <v>1</v>
      </c>
      <c r="V26" s="23">
        <v>263</v>
      </c>
      <c r="W26" s="21">
        <v>195</v>
      </c>
      <c r="X26" s="22">
        <v>41</v>
      </c>
      <c r="Y26" s="22">
        <v>2</v>
      </c>
      <c r="Z26" s="22">
        <v>3</v>
      </c>
      <c r="AA26" s="22">
        <v>2</v>
      </c>
      <c r="AB26" s="22">
        <v>1</v>
      </c>
      <c r="AC26" s="22">
        <v>0</v>
      </c>
      <c r="AD26" s="22">
        <v>0</v>
      </c>
      <c r="AE26" s="43">
        <v>1</v>
      </c>
      <c r="AF26" s="23">
        <v>245</v>
      </c>
      <c r="AG26" s="21">
        <v>12487</v>
      </c>
      <c r="AH26" s="22">
        <v>2534</v>
      </c>
      <c r="AI26" s="22">
        <v>117</v>
      </c>
      <c r="AJ26" s="22">
        <v>102</v>
      </c>
      <c r="AK26" s="22">
        <v>121</v>
      </c>
      <c r="AL26" s="22">
        <v>158</v>
      </c>
      <c r="AM26" s="22">
        <v>122</v>
      </c>
      <c r="AN26" s="22">
        <v>104</v>
      </c>
      <c r="AO26" s="43">
        <v>77</v>
      </c>
      <c r="AP26" s="23">
        <v>15822</v>
      </c>
    </row>
    <row r="27" spans="1:42" s="2" customFormat="1" ht="12.6" customHeight="1" x14ac:dyDescent="0.2">
      <c r="A27" s="11">
        <v>19</v>
      </c>
      <c r="B27" s="12" t="s">
        <v>29</v>
      </c>
      <c r="C27" s="24">
        <v>34452</v>
      </c>
      <c r="D27" s="25">
        <v>6294</v>
      </c>
      <c r="E27" s="25">
        <v>281</v>
      </c>
      <c r="F27" s="25">
        <v>286</v>
      </c>
      <c r="G27" s="25">
        <v>328</v>
      </c>
      <c r="H27" s="25">
        <v>361</v>
      </c>
      <c r="I27" s="25">
        <v>306</v>
      </c>
      <c r="J27" s="25">
        <v>241</v>
      </c>
      <c r="K27" s="44">
        <v>194</v>
      </c>
      <c r="L27" s="26">
        <v>42743</v>
      </c>
      <c r="M27" s="24">
        <v>703</v>
      </c>
      <c r="N27" s="25">
        <v>127</v>
      </c>
      <c r="O27" s="25">
        <v>3</v>
      </c>
      <c r="P27" s="25">
        <v>1</v>
      </c>
      <c r="Q27" s="25">
        <v>1</v>
      </c>
      <c r="R27" s="25">
        <v>8</v>
      </c>
      <c r="S27" s="25">
        <v>2</v>
      </c>
      <c r="T27" s="25">
        <v>4</v>
      </c>
      <c r="U27" s="44">
        <v>1</v>
      </c>
      <c r="V27" s="26">
        <v>850</v>
      </c>
      <c r="W27" s="24">
        <v>539</v>
      </c>
      <c r="X27" s="25">
        <v>92</v>
      </c>
      <c r="Y27" s="25">
        <v>2</v>
      </c>
      <c r="Z27" s="25">
        <v>2</v>
      </c>
      <c r="AA27" s="25">
        <v>2</v>
      </c>
      <c r="AB27" s="25">
        <v>4</v>
      </c>
      <c r="AC27" s="25">
        <v>0</v>
      </c>
      <c r="AD27" s="25">
        <v>2</v>
      </c>
      <c r="AE27" s="44">
        <v>4</v>
      </c>
      <c r="AF27" s="26">
        <v>647</v>
      </c>
      <c r="AG27" s="24">
        <v>35694</v>
      </c>
      <c r="AH27" s="25">
        <v>6513</v>
      </c>
      <c r="AI27" s="25">
        <v>286</v>
      </c>
      <c r="AJ27" s="25">
        <v>289</v>
      </c>
      <c r="AK27" s="25">
        <v>331</v>
      </c>
      <c r="AL27" s="25">
        <v>373</v>
      </c>
      <c r="AM27" s="25">
        <v>308</v>
      </c>
      <c r="AN27" s="25">
        <v>247</v>
      </c>
      <c r="AO27" s="44">
        <v>199</v>
      </c>
      <c r="AP27" s="26">
        <v>44240</v>
      </c>
    </row>
    <row r="28" spans="1:42" s="2" customFormat="1" ht="12.6" customHeight="1" x14ac:dyDescent="0.2">
      <c r="A28" s="9">
        <v>20</v>
      </c>
      <c r="B28" s="10" t="s">
        <v>30</v>
      </c>
      <c r="C28" s="21">
        <v>49882</v>
      </c>
      <c r="D28" s="22">
        <v>8596</v>
      </c>
      <c r="E28" s="22">
        <v>346</v>
      </c>
      <c r="F28" s="22">
        <v>344</v>
      </c>
      <c r="G28" s="22">
        <v>440</v>
      </c>
      <c r="H28" s="22">
        <v>474</v>
      </c>
      <c r="I28" s="22">
        <v>347</v>
      </c>
      <c r="J28" s="22">
        <v>313</v>
      </c>
      <c r="K28" s="43">
        <v>249</v>
      </c>
      <c r="L28" s="23">
        <v>60991</v>
      </c>
      <c r="M28" s="21">
        <v>1266</v>
      </c>
      <c r="N28" s="22">
        <v>232</v>
      </c>
      <c r="O28" s="22">
        <v>7</v>
      </c>
      <c r="P28" s="22">
        <v>7</v>
      </c>
      <c r="Q28" s="22">
        <v>10</v>
      </c>
      <c r="R28" s="22">
        <v>9</v>
      </c>
      <c r="S28" s="22">
        <v>7</v>
      </c>
      <c r="T28" s="22">
        <v>6</v>
      </c>
      <c r="U28" s="43">
        <v>3</v>
      </c>
      <c r="V28" s="23">
        <v>1547</v>
      </c>
      <c r="W28" s="21">
        <v>1041</v>
      </c>
      <c r="X28" s="22">
        <v>187</v>
      </c>
      <c r="Y28" s="22">
        <v>4</v>
      </c>
      <c r="Z28" s="22">
        <v>5</v>
      </c>
      <c r="AA28" s="22">
        <v>6</v>
      </c>
      <c r="AB28" s="22">
        <v>11</v>
      </c>
      <c r="AC28" s="22">
        <v>7</v>
      </c>
      <c r="AD28" s="22">
        <v>2</v>
      </c>
      <c r="AE28" s="43">
        <v>4</v>
      </c>
      <c r="AF28" s="23">
        <v>1267</v>
      </c>
      <c r="AG28" s="21">
        <v>52189</v>
      </c>
      <c r="AH28" s="22">
        <v>9015</v>
      </c>
      <c r="AI28" s="22">
        <v>357</v>
      </c>
      <c r="AJ28" s="22">
        <v>356</v>
      </c>
      <c r="AK28" s="22">
        <v>456</v>
      </c>
      <c r="AL28" s="22">
        <v>494</v>
      </c>
      <c r="AM28" s="22">
        <v>361</v>
      </c>
      <c r="AN28" s="22">
        <v>321</v>
      </c>
      <c r="AO28" s="43">
        <v>256</v>
      </c>
      <c r="AP28" s="23">
        <v>63805</v>
      </c>
    </row>
    <row r="29" spans="1:42" s="2" customFormat="1" ht="12.6" customHeight="1" x14ac:dyDescent="0.2">
      <c r="A29" s="11">
        <v>21</v>
      </c>
      <c r="B29" s="12" t="s">
        <v>31</v>
      </c>
      <c r="C29" s="24">
        <v>45418</v>
      </c>
      <c r="D29" s="25">
        <v>9209</v>
      </c>
      <c r="E29" s="25">
        <v>322</v>
      </c>
      <c r="F29" s="25">
        <v>358</v>
      </c>
      <c r="G29" s="25">
        <v>421</v>
      </c>
      <c r="H29" s="25">
        <v>493</v>
      </c>
      <c r="I29" s="25">
        <v>357</v>
      </c>
      <c r="J29" s="25">
        <v>333</v>
      </c>
      <c r="K29" s="44">
        <v>231</v>
      </c>
      <c r="L29" s="26">
        <v>57142</v>
      </c>
      <c r="M29" s="24">
        <v>656</v>
      </c>
      <c r="N29" s="25">
        <v>111</v>
      </c>
      <c r="O29" s="25">
        <v>6</v>
      </c>
      <c r="P29" s="25">
        <v>4</v>
      </c>
      <c r="Q29" s="25">
        <v>6</v>
      </c>
      <c r="R29" s="25">
        <v>6</v>
      </c>
      <c r="S29" s="25">
        <v>1</v>
      </c>
      <c r="T29" s="25">
        <v>1</v>
      </c>
      <c r="U29" s="44">
        <v>4</v>
      </c>
      <c r="V29" s="26">
        <v>795</v>
      </c>
      <c r="W29" s="24">
        <v>516</v>
      </c>
      <c r="X29" s="25">
        <v>101</v>
      </c>
      <c r="Y29" s="25">
        <v>3</v>
      </c>
      <c r="Z29" s="25">
        <v>2</v>
      </c>
      <c r="AA29" s="25">
        <v>5</v>
      </c>
      <c r="AB29" s="25">
        <v>2</v>
      </c>
      <c r="AC29" s="25">
        <v>0</v>
      </c>
      <c r="AD29" s="25">
        <v>4</v>
      </c>
      <c r="AE29" s="44">
        <v>4</v>
      </c>
      <c r="AF29" s="26">
        <v>637</v>
      </c>
      <c r="AG29" s="24">
        <v>46590</v>
      </c>
      <c r="AH29" s="25">
        <v>9421</v>
      </c>
      <c r="AI29" s="25">
        <v>331</v>
      </c>
      <c r="AJ29" s="25">
        <v>364</v>
      </c>
      <c r="AK29" s="25">
        <v>432</v>
      </c>
      <c r="AL29" s="25">
        <v>501</v>
      </c>
      <c r="AM29" s="25">
        <v>358</v>
      </c>
      <c r="AN29" s="25">
        <v>338</v>
      </c>
      <c r="AO29" s="44">
        <v>239</v>
      </c>
      <c r="AP29" s="26">
        <v>58574</v>
      </c>
    </row>
    <row r="30" spans="1:42" s="2" customFormat="1" ht="12.6" customHeight="1" x14ac:dyDescent="0.2">
      <c r="A30" s="9">
        <v>22</v>
      </c>
      <c r="B30" s="10" t="s">
        <v>32</v>
      </c>
      <c r="C30" s="21">
        <v>30888</v>
      </c>
      <c r="D30" s="22">
        <v>6284</v>
      </c>
      <c r="E30" s="22">
        <v>209</v>
      </c>
      <c r="F30" s="22">
        <v>245</v>
      </c>
      <c r="G30" s="22">
        <v>294</v>
      </c>
      <c r="H30" s="22">
        <v>354</v>
      </c>
      <c r="I30" s="22">
        <v>253</v>
      </c>
      <c r="J30" s="22">
        <v>247</v>
      </c>
      <c r="K30" s="43">
        <v>159</v>
      </c>
      <c r="L30" s="23">
        <v>38933</v>
      </c>
      <c r="M30" s="21">
        <v>438</v>
      </c>
      <c r="N30" s="22">
        <v>89</v>
      </c>
      <c r="O30" s="22">
        <v>5</v>
      </c>
      <c r="P30" s="22">
        <v>2</v>
      </c>
      <c r="Q30" s="22">
        <v>2</v>
      </c>
      <c r="R30" s="22">
        <v>4</v>
      </c>
      <c r="S30" s="22">
        <v>1</v>
      </c>
      <c r="T30" s="22">
        <v>0</v>
      </c>
      <c r="U30" s="43">
        <v>1</v>
      </c>
      <c r="V30" s="23">
        <v>542</v>
      </c>
      <c r="W30" s="21">
        <v>411</v>
      </c>
      <c r="X30" s="22">
        <v>70</v>
      </c>
      <c r="Y30" s="22">
        <v>2</v>
      </c>
      <c r="Z30" s="22">
        <v>1</v>
      </c>
      <c r="AA30" s="22">
        <v>2</v>
      </c>
      <c r="AB30" s="22">
        <v>1</v>
      </c>
      <c r="AC30" s="22">
        <v>3</v>
      </c>
      <c r="AD30" s="22">
        <v>0</v>
      </c>
      <c r="AE30" s="43">
        <v>0</v>
      </c>
      <c r="AF30" s="23">
        <v>490</v>
      </c>
      <c r="AG30" s="21">
        <v>31737</v>
      </c>
      <c r="AH30" s="22">
        <v>6443</v>
      </c>
      <c r="AI30" s="22">
        <v>216</v>
      </c>
      <c r="AJ30" s="22">
        <v>248</v>
      </c>
      <c r="AK30" s="22">
        <v>298</v>
      </c>
      <c r="AL30" s="22">
        <v>359</v>
      </c>
      <c r="AM30" s="22">
        <v>257</v>
      </c>
      <c r="AN30" s="22">
        <v>247</v>
      </c>
      <c r="AO30" s="43">
        <v>160</v>
      </c>
      <c r="AP30" s="23">
        <v>39965</v>
      </c>
    </row>
    <row r="31" spans="1:42" s="2" customFormat="1" ht="12.6" customHeight="1" x14ac:dyDescent="0.2">
      <c r="A31" s="11">
        <v>23</v>
      </c>
      <c r="B31" s="12" t="s">
        <v>33</v>
      </c>
      <c r="C31" s="24">
        <v>48030</v>
      </c>
      <c r="D31" s="25">
        <v>9805</v>
      </c>
      <c r="E31" s="25">
        <v>341</v>
      </c>
      <c r="F31" s="25">
        <v>396</v>
      </c>
      <c r="G31" s="25">
        <v>395</v>
      </c>
      <c r="H31" s="25">
        <v>511</v>
      </c>
      <c r="I31" s="25">
        <v>359</v>
      </c>
      <c r="J31" s="25">
        <v>343</v>
      </c>
      <c r="K31" s="44">
        <v>280</v>
      </c>
      <c r="L31" s="26">
        <v>60460</v>
      </c>
      <c r="M31" s="24">
        <v>911</v>
      </c>
      <c r="N31" s="25">
        <v>197</v>
      </c>
      <c r="O31" s="25">
        <v>3</v>
      </c>
      <c r="P31" s="25">
        <v>4</v>
      </c>
      <c r="Q31" s="25">
        <v>7</v>
      </c>
      <c r="R31" s="25">
        <v>8</v>
      </c>
      <c r="S31" s="25">
        <v>3</v>
      </c>
      <c r="T31" s="25">
        <v>7</v>
      </c>
      <c r="U31" s="44">
        <v>0</v>
      </c>
      <c r="V31" s="26">
        <v>1140</v>
      </c>
      <c r="W31" s="24">
        <v>805</v>
      </c>
      <c r="X31" s="25">
        <v>133</v>
      </c>
      <c r="Y31" s="25">
        <v>4</v>
      </c>
      <c r="Z31" s="25">
        <v>3</v>
      </c>
      <c r="AA31" s="25">
        <v>5</v>
      </c>
      <c r="AB31" s="25">
        <v>3</v>
      </c>
      <c r="AC31" s="25">
        <v>5</v>
      </c>
      <c r="AD31" s="25">
        <v>2</v>
      </c>
      <c r="AE31" s="44">
        <v>3</v>
      </c>
      <c r="AF31" s="26">
        <v>963</v>
      </c>
      <c r="AG31" s="24">
        <v>49746</v>
      </c>
      <c r="AH31" s="25">
        <v>10135</v>
      </c>
      <c r="AI31" s="25">
        <v>348</v>
      </c>
      <c r="AJ31" s="25">
        <v>403</v>
      </c>
      <c r="AK31" s="25">
        <v>407</v>
      </c>
      <c r="AL31" s="25">
        <v>522</v>
      </c>
      <c r="AM31" s="25">
        <v>367</v>
      </c>
      <c r="AN31" s="25">
        <v>352</v>
      </c>
      <c r="AO31" s="44">
        <v>283</v>
      </c>
      <c r="AP31" s="26">
        <v>62563</v>
      </c>
    </row>
    <row r="32" spans="1:42" s="2" customFormat="1" ht="12.6" customHeight="1" x14ac:dyDescent="0.2">
      <c r="A32" s="9">
        <v>24</v>
      </c>
      <c r="B32" s="10" t="s">
        <v>34</v>
      </c>
      <c r="C32" s="21">
        <f>SUM(C9:C31)</f>
        <v>536502</v>
      </c>
      <c r="D32" s="22">
        <f t="shared" ref="D32:L32" si="0">SUM(D9:D31)</f>
        <v>94794</v>
      </c>
      <c r="E32" s="22">
        <f t="shared" si="0"/>
        <v>3852</v>
      </c>
      <c r="F32" s="22">
        <f t="shared" si="0"/>
        <v>4007</v>
      </c>
      <c r="G32" s="22">
        <f t="shared" si="0"/>
        <v>4652</v>
      </c>
      <c r="H32" s="22">
        <f t="shared" si="0"/>
        <v>5407</v>
      </c>
      <c r="I32" s="22">
        <f t="shared" si="0"/>
        <v>3914</v>
      </c>
      <c r="J32" s="22">
        <f t="shared" si="0"/>
        <v>3568</v>
      </c>
      <c r="K32" s="22">
        <f t="shared" si="0"/>
        <v>2784</v>
      </c>
      <c r="L32" s="23">
        <f t="shared" si="0"/>
        <v>659480</v>
      </c>
      <c r="M32" s="21">
        <f>SUM(M9:M31)</f>
        <v>12716</v>
      </c>
      <c r="N32" s="22">
        <f t="shared" ref="N32:V32" si="1">SUM(N9:N31)</f>
        <v>2134</v>
      </c>
      <c r="O32" s="22">
        <f t="shared" si="1"/>
        <v>72</v>
      </c>
      <c r="P32" s="22">
        <f t="shared" si="1"/>
        <v>60</v>
      </c>
      <c r="Q32" s="22">
        <f t="shared" si="1"/>
        <v>92</v>
      </c>
      <c r="R32" s="22">
        <f t="shared" si="1"/>
        <v>115</v>
      </c>
      <c r="S32" s="22">
        <f t="shared" si="1"/>
        <v>47</v>
      </c>
      <c r="T32" s="22">
        <f t="shared" si="1"/>
        <v>67</v>
      </c>
      <c r="U32" s="22">
        <f t="shared" si="1"/>
        <v>50</v>
      </c>
      <c r="V32" s="23">
        <f t="shared" si="1"/>
        <v>15353</v>
      </c>
      <c r="W32" s="21">
        <f>SUM(W9:W31)</f>
        <v>11324</v>
      </c>
      <c r="X32" s="22">
        <f t="shared" ref="X32:AF32" si="2">SUM(X9:X31)</f>
        <v>1836</v>
      </c>
      <c r="Y32" s="22">
        <f t="shared" si="2"/>
        <v>72</v>
      </c>
      <c r="Z32" s="22">
        <f t="shared" si="2"/>
        <v>56</v>
      </c>
      <c r="AA32" s="22">
        <f t="shared" si="2"/>
        <v>65</v>
      </c>
      <c r="AB32" s="22">
        <f t="shared" si="2"/>
        <v>73</v>
      </c>
      <c r="AC32" s="22">
        <f t="shared" si="2"/>
        <v>56</v>
      </c>
      <c r="AD32" s="22">
        <f t="shared" si="2"/>
        <v>42</v>
      </c>
      <c r="AE32" s="22">
        <f t="shared" si="2"/>
        <v>49</v>
      </c>
      <c r="AF32" s="23">
        <f t="shared" si="2"/>
        <v>13573</v>
      </c>
      <c r="AG32" s="21">
        <f>SUM(AG9:AG31)</f>
        <v>560542</v>
      </c>
      <c r="AH32" s="22">
        <f t="shared" ref="AH32:AP32" si="3">SUM(AH9:AH31)</f>
        <v>98764</v>
      </c>
      <c r="AI32" s="22">
        <f t="shared" si="3"/>
        <v>3996</v>
      </c>
      <c r="AJ32" s="22">
        <f t="shared" si="3"/>
        <v>4123</v>
      </c>
      <c r="AK32" s="22">
        <f t="shared" si="3"/>
        <v>4809</v>
      </c>
      <c r="AL32" s="22">
        <f t="shared" si="3"/>
        <v>5595</v>
      </c>
      <c r="AM32" s="22">
        <f t="shared" si="3"/>
        <v>4017</v>
      </c>
      <c r="AN32" s="22">
        <f t="shared" si="3"/>
        <v>3677</v>
      </c>
      <c r="AO32" s="22">
        <f t="shared" si="3"/>
        <v>2883</v>
      </c>
      <c r="AP32" s="23">
        <f t="shared" si="3"/>
        <v>688406</v>
      </c>
    </row>
    <row r="33" spans="1:42" s="2" customFormat="1" ht="12.6" customHeight="1" x14ac:dyDescent="0.2">
      <c r="A33" s="11">
        <v>25</v>
      </c>
      <c r="B33" s="12" t="s">
        <v>35</v>
      </c>
      <c r="C33" s="24">
        <v>363990</v>
      </c>
      <c r="D33" s="25">
        <v>61671</v>
      </c>
      <c r="E33" s="25">
        <v>2254</v>
      </c>
      <c r="F33" s="25">
        <v>2339</v>
      </c>
      <c r="G33" s="25">
        <v>2843</v>
      </c>
      <c r="H33" s="25">
        <v>3035</v>
      </c>
      <c r="I33" s="25">
        <v>2464</v>
      </c>
      <c r="J33" s="25">
        <v>2156</v>
      </c>
      <c r="K33" s="44">
        <v>1708</v>
      </c>
      <c r="L33" s="26">
        <v>442460</v>
      </c>
      <c r="M33" s="24">
        <v>6584</v>
      </c>
      <c r="N33" s="25">
        <v>1181</v>
      </c>
      <c r="O33" s="25">
        <v>35</v>
      </c>
      <c r="P33" s="25">
        <v>43</v>
      </c>
      <c r="Q33" s="25">
        <v>36</v>
      </c>
      <c r="R33" s="25">
        <v>47</v>
      </c>
      <c r="S33" s="25">
        <v>34</v>
      </c>
      <c r="T33" s="25">
        <v>35</v>
      </c>
      <c r="U33" s="44">
        <v>28</v>
      </c>
      <c r="V33" s="26">
        <v>8023</v>
      </c>
      <c r="W33" s="24">
        <v>5480</v>
      </c>
      <c r="X33" s="25">
        <v>966</v>
      </c>
      <c r="Y33" s="25">
        <v>30</v>
      </c>
      <c r="Z33" s="25">
        <v>26</v>
      </c>
      <c r="AA33" s="25">
        <v>28</v>
      </c>
      <c r="AB33" s="25">
        <v>36</v>
      </c>
      <c r="AC33" s="25">
        <v>19</v>
      </c>
      <c r="AD33" s="25">
        <v>25</v>
      </c>
      <c r="AE33" s="44">
        <v>14</v>
      </c>
      <c r="AF33" s="26">
        <v>6624</v>
      </c>
      <c r="AG33" s="24">
        <v>376054</v>
      </c>
      <c r="AH33" s="25">
        <v>63818</v>
      </c>
      <c r="AI33" s="25">
        <v>2319</v>
      </c>
      <c r="AJ33" s="25">
        <v>2408</v>
      </c>
      <c r="AK33" s="25">
        <v>2907</v>
      </c>
      <c r="AL33" s="25">
        <v>3118</v>
      </c>
      <c r="AM33" s="25">
        <v>2517</v>
      </c>
      <c r="AN33" s="25">
        <v>2216</v>
      </c>
      <c r="AO33" s="44">
        <v>1750</v>
      </c>
      <c r="AP33" s="26">
        <v>457107</v>
      </c>
    </row>
    <row r="34" spans="1:42" s="2" customFormat="1" ht="12.6" customHeight="1" x14ac:dyDescent="0.2">
      <c r="A34" s="13">
        <v>26</v>
      </c>
      <c r="B34" s="14" t="s">
        <v>36</v>
      </c>
      <c r="C34" s="27">
        <f>C32+C33</f>
        <v>900492</v>
      </c>
      <c r="D34" s="28">
        <f t="shared" ref="D34:L34" si="4">D32+D33</f>
        <v>156465</v>
      </c>
      <c r="E34" s="28">
        <f t="shared" si="4"/>
        <v>6106</v>
      </c>
      <c r="F34" s="28">
        <f t="shared" si="4"/>
        <v>6346</v>
      </c>
      <c r="G34" s="28">
        <f t="shared" si="4"/>
        <v>7495</v>
      </c>
      <c r="H34" s="28">
        <f t="shared" si="4"/>
        <v>8442</v>
      </c>
      <c r="I34" s="28">
        <f t="shared" si="4"/>
        <v>6378</v>
      </c>
      <c r="J34" s="28">
        <f t="shared" si="4"/>
        <v>5724</v>
      </c>
      <c r="K34" s="28">
        <f t="shared" si="4"/>
        <v>4492</v>
      </c>
      <c r="L34" s="29">
        <f t="shared" si="4"/>
        <v>1101940</v>
      </c>
      <c r="M34" s="27">
        <f>M32+M33</f>
        <v>19300</v>
      </c>
      <c r="N34" s="28">
        <f t="shared" ref="N34:V34" si="5">N32+N33</f>
        <v>3315</v>
      </c>
      <c r="O34" s="28">
        <f t="shared" si="5"/>
        <v>107</v>
      </c>
      <c r="P34" s="28">
        <f t="shared" si="5"/>
        <v>103</v>
      </c>
      <c r="Q34" s="28">
        <f t="shared" si="5"/>
        <v>128</v>
      </c>
      <c r="R34" s="28">
        <f t="shared" si="5"/>
        <v>162</v>
      </c>
      <c r="S34" s="28">
        <f t="shared" si="5"/>
        <v>81</v>
      </c>
      <c r="T34" s="28">
        <f t="shared" si="5"/>
        <v>102</v>
      </c>
      <c r="U34" s="28">
        <f t="shared" si="5"/>
        <v>78</v>
      </c>
      <c r="V34" s="29">
        <f t="shared" si="5"/>
        <v>23376</v>
      </c>
      <c r="W34" s="27">
        <f>W32+W33</f>
        <v>16804</v>
      </c>
      <c r="X34" s="28">
        <f t="shared" ref="X34:AF34" si="6">X32+X33</f>
        <v>2802</v>
      </c>
      <c r="Y34" s="28">
        <f t="shared" si="6"/>
        <v>102</v>
      </c>
      <c r="Z34" s="28">
        <f t="shared" si="6"/>
        <v>82</v>
      </c>
      <c r="AA34" s="28">
        <f t="shared" si="6"/>
        <v>93</v>
      </c>
      <c r="AB34" s="28">
        <f t="shared" si="6"/>
        <v>109</v>
      </c>
      <c r="AC34" s="28">
        <f t="shared" si="6"/>
        <v>75</v>
      </c>
      <c r="AD34" s="28">
        <f t="shared" si="6"/>
        <v>67</v>
      </c>
      <c r="AE34" s="28">
        <f t="shared" si="6"/>
        <v>63</v>
      </c>
      <c r="AF34" s="29">
        <f t="shared" si="6"/>
        <v>20197</v>
      </c>
      <c r="AG34" s="27">
        <f>AG32+AG33</f>
        <v>936596</v>
      </c>
      <c r="AH34" s="28">
        <f t="shared" ref="AH34:AP34" si="7">AH32+AH33</f>
        <v>162582</v>
      </c>
      <c r="AI34" s="28">
        <f t="shared" si="7"/>
        <v>6315</v>
      </c>
      <c r="AJ34" s="28">
        <f t="shared" si="7"/>
        <v>6531</v>
      </c>
      <c r="AK34" s="28">
        <f t="shared" si="7"/>
        <v>7716</v>
      </c>
      <c r="AL34" s="28">
        <f t="shared" si="7"/>
        <v>8713</v>
      </c>
      <c r="AM34" s="28">
        <f t="shared" si="7"/>
        <v>6534</v>
      </c>
      <c r="AN34" s="28">
        <f t="shared" si="7"/>
        <v>5893</v>
      </c>
      <c r="AO34" s="28">
        <f t="shared" si="7"/>
        <v>4633</v>
      </c>
      <c r="AP34" s="29">
        <f t="shared" si="7"/>
        <v>1145513</v>
      </c>
    </row>
  </sheetData>
  <mergeCells count="23">
    <mergeCell ref="AF6:AF8"/>
    <mergeCell ref="W6:W7"/>
    <mergeCell ref="X6:AE7"/>
    <mergeCell ref="AP6:AP8"/>
    <mergeCell ref="AG6:AG7"/>
    <mergeCell ref="AH6:AO7"/>
    <mergeCell ref="A5:B5"/>
    <mergeCell ref="C5:L5"/>
    <mergeCell ref="M5:V5"/>
    <mergeCell ref="W5:AF5"/>
    <mergeCell ref="AG5:AP5"/>
    <mergeCell ref="A4:B4"/>
    <mergeCell ref="C4:L4"/>
    <mergeCell ref="M4:V4"/>
    <mergeCell ref="W4:AF4"/>
    <mergeCell ref="AG4:AP4"/>
    <mergeCell ref="V6:V8"/>
    <mergeCell ref="M6:M7"/>
    <mergeCell ref="A6:B8"/>
    <mergeCell ref="D6:K7"/>
    <mergeCell ref="C6:C7"/>
    <mergeCell ref="L6:L8"/>
    <mergeCell ref="N6:U7"/>
  </mergeCells>
  <phoneticPr fontId="3"/>
  <dataValidations count="2">
    <dataValidation type="whole" allowBlank="1" showInputMessage="1" showErrorMessage="1" errorTitle="入力エラー" error="数値以外の入力または､11桁以上の入力は行えません。" sqref="N32:V32 X32:AF32 D33:K33 AH32:AP32 AH34:AP34 X9:AE31 C9:C34 D9:K31 D34:L34 N9:U31 D32:L32 N33:U33 M9:M34 N34:V34 X33:AE33 W9:W34 X34:AF34 AH33:AO33 AG9:AG34 AH9:AO31">
      <formula1>-999999999</formula1>
      <formula2>9999999999</formula2>
    </dataValidation>
    <dataValidation type="whole" allowBlank="1" showInputMessage="1" showErrorMessage="1" errorTitle="入力エラー" error="数値以外の入力または､6桁以上の入力は行えません。" sqref="V33 AF33 L33 AF9:AF31 V9:V31 L9:L31 AP33 AP9:AP31">
      <formula1>-99999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firstPageNumber="81" pageOrder="overThenDown" orientation="landscape" useFirstPageNumber="1" horizontalDpi="300" verticalDpi="300" r:id="rId1"/>
  <headerFooter alignWithMargins="0">
    <oddHeader>&amp;C&amp;"ＭＳ Ｐゴシック,太字"&amp;12第21表　令和５年度配偶者控除・配偶者特別控除に係る
納税義務者数に関する調</oddHeader>
  </headerFooter>
  <colBreaks count="3" manualBreakCount="3">
    <brk id="12" max="1048575" man="1"/>
    <brk id="22" max="33" man="1"/>
    <brk id="32" max="33" man="1"/>
  </colBreaks>
  <ignoredErrors>
    <ignoredError sqref="C3:AP3" numberStoredAsText="1"/>
    <ignoredError sqref="C34:J34 C32:J32 L32 L34 K34 M34:AP34 K32 M32:AP3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5">
    <tabColor theme="8"/>
  </sheetPr>
  <dimension ref="A1:L11"/>
  <sheetViews>
    <sheetView showGridLines="0" view="pageBreakPreview" zoomScaleNormal="100" zoomScaleSheetLayoutView="100" workbookViewId="0">
      <selection activeCell="BN15" sqref="BN15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11" width="10" style="1" customWidth="1"/>
    <col min="12" max="12" width="10" style="2" customWidth="1"/>
    <col min="13" max="16384" width="1" style="1"/>
  </cols>
  <sheetData>
    <row r="1" spans="1:12" ht="13.5" customHeight="1" x14ac:dyDescent="0.2"/>
    <row r="2" spans="1:12" ht="13.5" customHeight="1" x14ac:dyDescent="0.2">
      <c r="D2" s="3"/>
      <c r="E2" s="3"/>
      <c r="F2" s="3"/>
      <c r="G2" s="3"/>
      <c r="H2" s="3"/>
      <c r="I2" s="3"/>
      <c r="J2" s="3"/>
      <c r="L2" s="1"/>
    </row>
    <row r="3" spans="1:12" ht="15" customHeight="1" x14ac:dyDescent="0.2">
      <c r="B3" s="1" t="s">
        <v>38</v>
      </c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59</v>
      </c>
      <c r="K3" s="4" t="s">
        <v>60</v>
      </c>
      <c r="L3" s="4" t="s">
        <v>61</v>
      </c>
    </row>
    <row r="4" spans="1:12" ht="15" customHeight="1" x14ac:dyDescent="0.2">
      <c r="A4" s="77" t="s">
        <v>9</v>
      </c>
      <c r="B4" s="78"/>
      <c r="C4" s="79" t="s">
        <v>47</v>
      </c>
      <c r="D4" s="80"/>
      <c r="E4" s="80"/>
      <c r="F4" s="80"/>
      <c r="G4" s="80"/>
      <c r="H4" s="80"/>
      <c r="I4" s="80"/>
      <c r="J4" s="80"/>
      <c r="K4" s="80"/>
      <c r="L4" s="81"/>
    </row>
    <row r="5" spans="1:12" ht="21" customHeight="1" x14ac:dyDescent="0.2">
      <c r="A5" s="53" t="s">
        <v>54</v>
      </c>
      <c r="B5" s="54"/>
      <c r="C5" s="75" t="s">
        <v>66</v>
      </c>
      <c r="D5" s="59" t="s">
        <v>65</v>
      </c>
      <c r="E5" s="60"/>
      <c r="F5" s="60"/>
      <c r="G5" s="60"/>
      <c r="H5" s="60"/>
      <c r="I5" s="60"/>
      <c r="J5" s="60"/>
      <c r="K5" s="61"/>
      <c r="L5" s="48" t="s">
        <v>10</v>
      </c>
    </row>
    <row r="6" spans="1:12" ht="15" customHeight="1" x14ac:dyDescent="0.2">
      <c r="A6" s="55"/>
      <c r="B6" s="56"/>
      <c r="C6" s="76"/>
      <c r="D6" s="62"/>
      <c r="E6" s="63"/>
      <c r="F6" s="63"/>
      <c r="G6" s="63"/>
      <c r="H6" s="63"/>
      <c r="I6" s="63"/>
      <c r="J6" s="63"/>
      <c r="K6" s="64"/>
      <c r="L6" s="49"/>
    </row>
    <row r="7" spans="1:12" ht="54" customHeight="1" x14ac:dyDescent="0.2">
      <c r="A7" s="57"/>
      <c r="B7" s="58"/>
      <c r="C7" s="5" t="s">
        <v>67</v>
      </c>
      <c r="D7" s="6" t="s">
        <v>68</v>
      </c>
      <c r="E7" s="6" t="s">
        <v>69</v>
      </c>
      <c r="F7" s="6" t="s">
        <v>70</v>
      </c>
      <c r="G7" s="6" t="s">
        <v>71</v>
      </c>
      <c r="H7" s="6" t="s">
        <v>72</v>
      </c>
      <c r="I7" s="6" t="s">
        <v>73</v>
      </c>
      <c r="J7" s="6" t="s">
        <v>74</v>
      </c>
      <c r="K7" s="47" t="s">
        <v>75</v>
      </c>
      <c r="L7" s="50"/>
    </row>
    <row r="8" spans="1:12" s="2" customFormat="1" ht="13.5" customHeight="1" x14ac:dyDescent="0.2">
      <c r="A8" s="39">
        <v>1</v>
      </c>
      <c r="B8" s="15" t="s">
        <v>62</v>
      </c>
      <c r="C8" s="30">
        <f>表21!C32</f>
        <v>536502</v>
      </c>
      <c r="D8" s="31">
        <f>表21!D32</f>
        <v>94794</v>
      </c>
      <c r="E8" s="31">
        <f>表21!E32</f>
        <v>3852</v>
      </c>
      <c r="F8" s="31">
        <f>表21!F32</f>
        <v>4007</v>
      </c>
      <c r="G8" s="31">
        <f>表21!G32</f>
        <v>4652</v>
      </c>
      <c r="H8" s="31">
        <f>表21!H32</f>
        <v>5407</v>
      </c>
      <c r="I8" s="31">
        <f>表21!I32</f>
        <v>3914</v>
      </c>
      <c r="J8" s="31">
        <f>表21!J32</f>
        <v>3568</v>
      </c>
      <c r="K8" s="31">
        <f>表21!K32</f>
        <v>2784</v>
      </c>
      <c r="L8" s="32">
        <f>表21!L32</f>
        <v>659480</v>
      </c>
    </row>
    <row r="9" spans="1:12" s="2" customFormat="1" ht="13.5" customHeight="1" x14ac:dyDescent="0.2">
      <c r="A9" s="40">
        <v>2</v>
      </c>
      <c r="B9" s="16" t="s">
        <v>63</v>
      </c>
      <c r="C9" s="33">
        <f>表21!M32</f>
        <v>12716</v>
      </c>
      <c r="D9" s="34">
        <f>表21!N32</f>
        <v>2134</v>
      </c>
      <c r="E9" s="34">
        <f>表21!O32</f>
        <v>72</v>
      </c>
      <c r="F9" s="34">
        <f>表21!P32</f>
        <v>60</v>
      </c>
      <c r="G9" s="34">
        <f>表21!Q32</f>
        <v>92</v>
      </c>
      <c r="H9" s="34">
        <f>表21!R32</f>
        <v>115</v>
      </c>
      <c r="I9" s="34">
        <f>表21!S32</f>
        <v>47</v>
      </c>
      <c r="J9" s="34">
        <f>表21!T32</f>
        <v>67</v>
      </c>
      <c r="K9" s="34">
        <f>表21!U32</f>
        <v>50</v>
      </c>
      <c r="L9" s="35">
        <f>表21!V32</f>
        <v>15353</v>
      </c>
    </row>
    <row r="10" spans="1:12" s="2" customFormat="1" ht="13.5" customHeight="1" x14ac:dyDescent="0.2">
      <c r="A10" s="41">
        <v>3</v>
      </c>
      <c r="B10" s="17" t="s">
        <v>64</v>
      </c>
      <c r="C10" s="36">
        <f>表21!W32</f>
        <v>11324</v>
      </c>
      <c r="D10" s="37">
        <f>表21!X32</f>
        <v>1836</v>
      </c>
      <c r="E10" s="37">
        <f>表21!Y32</f>
        <v>72</v>
      </c>
      <c r="F10" s="37">
        <f>表21!Z32</f>
        <v>56</v>
      </c>
      <c r="G10" s="37">
        <f>表21!AA32</f>
        <v>65</v>
      </c>
      <c r="H10" s="37">
        <f>表21!AB32</f>
        <v>73</v>
      </c>
      <c r="I10" s="37">
        <f>表21!AC32</f>
        <v>56</v>
      </c>
      <c r="J10" s="37">
        <f>表21!AD32</f>
        <v>42</v>
      </c>
      <c r="K10" s="37">
        <f>表21!AE32</f>
        <v>49</v>
      </c>
      <c r="L10" s="38">
        <f>表21!AF32</f>
        <v>13573</v>
      </c>
    </row>
    <row r="11" spans="1:12" s="2" customFormat="1" ht="13.5" customHeight="1" x14ac:dyDescent="0.2">
      <c r="A11" s="40">
        <v>4</v>
      </c>
      <c r="B11" s="16" t="s">
        <v>37</v>
      </c>
      <c r="C11" s="33">
        <f>表21!AG32</f>
        <v>560542</v>
      </c>
      <c r="D11" s="34">
        <f>表21!AH32</f>
        <v>98764</v>
      </c>
      <c r="E11" s="34">
        <f>表21!AI32</f>
        <v>3996</v>
      </c>
      <c r="F11" s="34">
        <f>表21!AJ32</f>
        <v>4123</v>
      </c>
      <c r="G11" s="34">
        <f>表21!AK32</f>
        <v>4809</v>
      </c>
      <c r="H11" s="34">
        <f>表21!AL32</f>
        <v>5595</v>
      </c>
      <c r="I11" s="34">
        <f>表21!AM32</f>
        <v>4017</v>
      </c>
      <c r="J11" s="34">
        <f>表21!AN32</f>
        <v>3677</v>
      </c>
      <c r="K11" s="45">
        <f>表21!AO32</f>
        <v>2883</v>
      </c>
      <c r="L11" s="46">
        <f>表21!AP32</f>
        <v>688406</v>
      </c>
    </row>
  </sheetData>
  <mergeCells count="6">
    <mergeCell ref="A4:B4"/>
    <mergeCell ref="C4:L4"/>
    <mergeCell ref="A5:B7"/>
    <mergeCell ref="L5:L7"/>
    <mergeCell ref="C5:C6"/>
    <mergeCell ref="D5:K6"/>
  </mergeCells>
  <phoneticPr fontId="3"/>
  <dataValidations count="1">
    <dataValidation type="whole" allowBlank="1" showInputMessage="1" showErrorMessage="1" errorTitle="入力エラー" error="数値以外の入力または､11桁以上の入力は行えません。" sqref="C8:L8 K9:K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1" pageOrder="overThenDown" orientation="landscape" useFirstPageNumber="1" horizontalDpi="300" verticalDpi="300" r:id="rId1"/>
  <headerFooter alignWithMargins="0">
    <oddHeader>&amp;C&amp;"ＭＳ Ｐゴシック,太字"&amp;12第21表　令和５年度配偶者控除・配偶者特別控除に係る
納税義務者数に関する調</oddHeader>
  </headerFooter>
  <ignoredErrors>
    <ignoredError sqref="C3:I3 J3:L3" numberStoredAsText="1"/>
    <ignoredError sqref="L9:L11 C8:I11 L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6">
    <tabColor theme="8"/>
  </sheetPr>
  <dimension ref="A1:L11"/>
  <sheetViews>
    <sheetView showGridLines="0" view="pageBreakPreview" zoomScaleNormal="100" zoomScaleSheetLayoutView="100" workbookViewId="0">
      <selection activeCell="BN15" sqref="BN15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11" width="10" style="1" customWidth="1"/>
    <col min="12" max="12" width="10" style="2" customWidth="1"/>
    <col min="13" max="16384" width="1" style="1"/>
  </cols>
  <sheetData>
    <row r="1" spans="1:12" ht="13.5" customHeight="1" x14ac:dyDescent="0.2"/>
    <row r="2" spans="1:12" ht="13.5" customHeight="1" x14ac:dyDescent="0.2">
      <c r="D2" s="3"/>
      <c r="E2" s="3"/>
      <c r="F2" s="3"/>
      <c r="G2" s="3"/>
      <c r="H2" s="3"/>
      <c r="I2" s="3"/>
      <c r="J2" s="3"/>
      <c r="L2" s="1"/>
    </row>
    <row r="3" spans="1:12" ht="15" customHeight="1" x14ac:dyDescent="0.2">
      <c r="B3" s="1" t="s">
        <v>46</v>
      </c>
      <c r="C3" s="4" t="s">
        <v>39</v>
      </c>
      <c r="D3" s="4" t="s">
        <v>40</v>
      </c>
      <c r="E3" s="4" t="s">
        <v>41</v>
      </c>
      <c r="F3" s="4" t="s">
        <v>42</v>
      </c>
      <c r="G3" s="4" t="s">
        <v>43</v>
      </c>
      <c r="H3" s="4" t="s">
        <v>44</v>
      </c>
      <c r="I3" s="4" t="s">
        <v>45</v>
      </c>
      <c r="J3" s="4" t="s">
        <v>59</v>
      </c>
      <c r="K3" s="4" t="s">
        <v>8</v>
      </c>
      <c r="L3" s="4" t="s">
        <v>57</v>
      </c>
    </row>
    <row r="4" spans="1:12" ht="15" customHeight="1" x14ac:dyDescent="0.2">
      <c r="A4" s="77" t="s">
        <v>9</v>
      </c>
      <c r="B4" s="78"/>
      <c r="C4" s="79" t="s">
        <v>47</v>
      </c>
      <c r="D4" s="80"/>
      <c r="E4" s="80"/>
      <c r="F4" s="80"/>
      <c r="G4" s="80"/>
      <c r="H4" s="80"/>
      <c r="I4" s="80"/>
      <c r="J4" s="80"/>
      <c r="K4" s="80"/>
      <c r="L4" s="81"/>
    </row>
    <row r="5" spans="1:12" ht="21" customHeight="1" x14ac:dyDescent="0.2">
      <c r="A5" s="53" t="s">
        <v>54</v>
      </c>
      <c r="B5" s="54"/>
      <c r="C5" s="51" t="s">
        <v>66</v>
      </c>
      <c r="D5" s="82" t="s">
        <v>65</v>
      </c>
      <c r="E5" s="60"/>
      <c r="F5" s="60"/>
      <c r="G5" s="60"/>
      <c r="H5" s="60"/>
      <c r="I5" s="60"/>
      <c r="J5" s="60"/>
      <c r="K5" s="61"/>
      <c r="L5" s="48" t="s">
        <v>10</v>
      </c>
    </row>
    <row r="6" spans="1:12" ht="15" customHeight="1" x14ac:dyDescent="0.2">
      <c r="A6" s="55"/>
      <c r="B6" s="56"/>
      <c r="C6" s="52"/>
      <c r="D6" s="63"/>
      <c r="E6" s="63"/>
      <c r="F6" s="63"/>
      <c r="G6" s="63"/>
      <c r="H6" s="63"/>
      <c r="I6" s="63"/>
      <c r="J6" s="63"/>
      <c r="K6" s="64"/>
      <c r="L6" s="49"/>
    </row>
    <row r="7" spans="1:12" ht="54" customHeight="1" x14ac:dyDescent="0.2">
      <c r="A7" s="57"/>
      <c r="B7" s="58"/>
      <c r="C7" s="5" t="s">
        <v>67</v>
      </c>
      <c r="D7" s="6" t="s">
        <v>68</v>
      </c>
      <c r="E7" s="6" t="s">
        <v>69</v>
      </c>
      <c r="F7" s="6" t="s">
        <v>70</v>
      </c>
      <c r="G7" s="6" t="s">
        <v>71</v>
      </c>
      <c r="H7" s="6" t="s">
        <v>72</v>
      </c>
      <c r="I7" s="6" t="s">
        <v>73</v>
      </c>
      <c r="J7" s="6" t="s">
        <v>74</v>
      </c>
      <c r="K7" s="47" t="s">
        <v>75</v>
      </c>
      <c r="L7" s="50"/>
    </row>
    <row r="8" spans="1:12" s="2" customFormat="1" ht="13.5" customHeight="1" x14ac:dyDescent="0.2">
      <c r="A8" s="39">
        <v>1</v>
      </c>
      <c r="B8" s="15" t="s">
        <v>62</v>
      </c>
      <c r="C8" s="30">
        <f>表21!C34</f>
        <v>900492</v>
      </c>
      <c r="D8" s="31">
        <f>表21!D34</f>
        <v>156465</v>
      </c>
      <c r="E8" s="31">
        <f>表21!E34</f>
        <v>6106</v>
      </c>
      <c r="F8" s="31">
        <f>表21!F34</f>
        <v>6346</v>
      </c>
      <c r="G8" s="31">
        <f>表21!G34</f>
        <v>7495</v>
      </c>
      <c r="H8" s="31">
        <f>表21!H34</f>
        <v>8442</v>
      </c>
      <c r="I8" s="31">
        <f>表21!I34</f>
        <v>6378</v>
      </c>
      <c r="J8" s="31">
        <f>表21!J34</f>
        <v>5724</v>
      </c>
      <c r="K8" s="31">
        <f>表21!K34</f>
        <v>4492</v>
      </c>
      <c r="L8" s="32">
        <f>表21!L34</f>
        <v>1101940</v>
      </c>
    </row>
    <row r="9" spans="1:12" s="2" customFormat="1" ht="13.5" customHeight="1" x14ac:dyDescent="0.2">
      <c r="A9" s="40">
        <v>2</v>
      </c>
      <c r="B9" s="16" t="s">
        <v>63</v>
      </c>
      <c r="C9" s="33">
        <f>表21!M34</f>
        <v>19300</v>
      </c>
      <c r="D9" s="34">
        <f>表21!N34</f>
        <v>3315</v>
      </c>
      <c r="E9" s="34">
        <f>表21!O34</f>
        <v>107</v>
      </c>
      <c r="F9" s="34">
        <f>表21!P34</f>
        <v>103</v>
      </c>
      <c r="G9" s="34">
        <f>表21!Q34</f>
        <v>128</v>
      </c>
      <c r="H9" s="34">
        <f>表21!R34</f>
        <v>162</v>
      </c>
      <c r="I9" s="34">
        <f>表21!S34</f>
        <v>81</v>
      </c>
      <c r="J9" s="34">
        <f>表21!T34</f>
        <v>102</v>
      </c>
      <c r="K9" s="34">
        <f>表21!U34</f>
        <v>78</v>
      </c>
      <c r="L9" s="35">
        <f>表21!V34</f>
        <v>23376</v>
      </c>
    </row>
    <row r="10" spans="1:12" s="2" customFormat="1" ht="13.5" customHeight="1" x14ac:dyDescent="0.2">
      <c r="A10" s="41">
        <v>3</v>
      </c>
      <c r="B10" s="17" t="s">
        <v>64</v>
      </c>
      <c r="C10" s="36">
        <f>表21!W34</f>
        <v>16804</v>
      </c>
      <c r="D10" s="37">
        <f>表21!X34</f>
        <v>2802</v>
      </c>
      <c r="E10" s="37">
        <f>表21!Y34</f>
        <v>102</v>
      </c>
      <c r="F10" s="37">
        <f>表21!Z34</f>
        <v>82</v>
      </c>
      <c r="G10" s="37">
        <f>表21!AA34</f>
        <v>93</v>
      </c>
      <c r="H10" s="37">
        <f>表21!AB34</f>
        <v>109</v>
      </c>
      <c r="I10" s="37">
        <f>表21!AC34</f>
        <v>75</v>
      </c>
      <c r="J10" s="37">
        <f>表21!AD34</f>
        <v>67</v>
      </c>
      <c r="K10" s="37">
        <f>表21!AE34</f>
        <v>63</v>
      </c>
      <c r="L10" s="38">
        <f>表21!AF34</f>
        <v>20197</v>
      </c>
    </row>
    <row r="11" spans="1:12" s="2" customFormat="1" ht="13.5" customHeight="1" x14ac:dyDescent="0.2">
      <c r="A11" s="40">
        <v>4</v>
      </c>
      <c r="B11" s="16" t="s">
        <v>37</v>
      </c>
      <c r="C11" s="33">
        <f>表21!AG34</f>
        <v>936596</v>
      </c>
      <c r="D11" s="34">
        <f>表21!AH34</f>
        <v>162582</v>
      </c>
      <c r="E11" s="34">
        <f>表21!AI34</f>
        <v>6315</v>
      </c>
      <c r="F11" s="34">
        <f>表21!AJ34</f>
        <v>6531</v>
      </c>
      <c r="G11" s="34">
        <f>表21!AK34</f>
        <v>7716</v>
      </c>
      <c r="H11" s="34">
        <f>表21!AL34</f>
        <v>8713</v>
      </c>
      <c r="I11" s="34">
        <f>表21!AM34</f>
        <v>6534</v>
      </c>
      <c r="J11" s="45">
        <f>表21!AN34</f>
        <v>5893</v>
      </c>
      <c r="K11" s="34">
        <f>表21!AO34</f>
        <v>4633</v>
      </c>
      <c r="L11" s="35">
        <f>表21!AP34</f>
        <v>1145513</v>
      </c>
    </row>
  </sheetData>
  <mergeCells count="6">
    <mergeCell ref="A4:B4"/>
    <mergeCell ref="C4:L4"/>
    <mergeCell ref="A5:B7"/>
    <mergeCell ref="L5:L7"/>
    <mergeCell ref="D5:K6"/>
    <mergeCell ref="C5:C6"/>
  </mergeCells>
  <phoneticPr fontId="3"/>
  <dataValidations count="1">
    <dataValidation type="whole" allowBlank="1" showInputMessage="1" showErrorMessage="1" errorTitle="入力エラー" error="数値以外の入力または､11桁以上の入力は行えません。" sqref="C8:L8 J9:J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1" pageOrder="overThenDown" orientation="landscape" useFirstPageNumber="1" horizontalDpi="300" verticalDpi="300" r:id="rId1"/>
  <headerFooter alignWithMargins="0">
    <oddHeader>&amp;C&amp;"ＭＳ Ｐゴシック,太字"&amp;12第21表　令和５年度配偶者控除・配偶者特別控除に係る
納税義務者数に関する調</oddHeader>
  </headerFooter>
  <ignoredErrors>
    <ignoredError sqref="C3:I3" numberStoredAsText="1"/>
    <ignoredError sqref="K9:L11 C8:I11 L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表21</vt:lpstr>
      <vt:lpstr>表21総括(区)</vt:lpstr>
      <vt:lpstr>表21総括(都)</vt:lpstr>
      <vt:lpstr>表21!Print_Area</vt:lpstr>
      <vt:lpstr>表21!Print_Titles</vt:lpstr>
      <vt:lpstr>'表21総括(区)'!Print_Titles</vt:lpstr>
      <vt:lpstr>'表21総括(都)'!Print_Titles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2024-03-12T05:37:38Z</cp:lastPrinted>
  <dcterms:created xsi:type="dcterms:W3CDTF">2012-09-13T10:58:16Z</dcterms:created>
  <dcterms:modified xsi:type="dcterms:W3CDTF">2024-03-22T10:00:10Z</dcterms:modified>
</cp:coreProperties>
</file>